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E1DD6625-3AF3-44CC-A124-A0A7BC73ECB6}" xr6:coauthVersionLast="44" xr6:coauthVersionMax="44" xr10:uidLastSave="{00000000-0000-0000-0000-000000000000}"/>
  <bookViews>
    <workbookView xWindow="-110" yWindow="-110" windowWidth="19420" windowHeight="10420" tabRatio="841" xr2:uid="{00000000-000D-0000-FFFF-FFFF00000000}"/>
  </bookViews>
  <sheets>
    <sheet name="Table sup-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" i="1" l="1"/>
  <c r="M7" i="1" s="1"/>
  <c r="N5" i="1"/>
  <c r="T5" i="1" s="1"/>
  <c r="N6" i="1"/>
  <c r="T6" i="1" s="1"/>
  <c r="N7" i="1"/>
  <c r="T7" i="1" s="1"/>
  <c r="N8" i="1"/>
  <c r="T8" i="1" s="1"/>
  <c r="N9" i="1"/>
  <c r="T9" i="1" s="1"/>
  <c r="N10" i="1"/>
  <c r="T10" i="1" s="1"/>
  <c r="N11" i="1"/>
  <c r="T11" i="1" s="1"/>
  <c r="N12" i="1"/>
  <c r="T12" i="1" s="1"/>
  <c r="N13" i="1"/>
  <c r="T13" i="1" s="1"/>
  <c r="N14" i="1"/>
  <c r="T14" i="1" s="1"/>
  <c r="N15" i="1"/>
  <c r="T15" i="1" s="1"/>
  <c r="N16" i="1"/>
  <c r="T16" i="1" s="1"/>
  <c r="N17" i="1"/>
  <c r="T17" i="1" s="1"/>
  <c r="N18" i="1"/>
  <c r="T18" i="1" s="1"/>
  <c r="N19" i="1"/>
  <c r="T19" i="1" s="1"/>
  <c r="N20" i="1"/>
  <c r="T20" i="1" s="1"/>
  <c r="N21" i="1"/>
  <c r="T21" i="1" s="1"/>
  <c r="N22" i="1"/>
  <c r="T22" i="1" s="1"/>
  <c r="N23" i="1"/>
  <c r="T23" i="1" s="1"/>
  <c r="N24" i="1"/>
  <c r="T24" i="1" s="1"/>
  <c r="N25" i="1"/>
  <c r="T25" i="1" s="1"/>
  <c r="N26" i="1"/>
  <c r="T26" i="1" s="1"/>
  <c r="N27" i="1"/>
  <c r="T27" i="1" s="1"/>
  <c r="N28" i="1"/>
  <c r="T28" i="1" s="1"/>
  <c r="N29" i="1"/>
  <c r="T29" i="1" s="1"/>
  <c r="N30" i="1"/>
  <c r="T30" i="1" s="1"/>
  <c r="N31" i="1"/>
  <c r="T31" i="1" s="1"/>
  <c r="N32" i="1"/>
  <c r="T32" i="1" s="1"/>
  <c r="N33" i="1"/>
  <c r="T33" i="1" s="1"/>
  <c r="N34" i="1"/>
  <c r="T34" i="1" s="1"/>
  <c r="N35" i="1"/>
  <c r="T35" i="1" s="1"/>
  <c r="N36" i="1"/>
  <c r="T36" i="1" s="1"/>
  <c r="N37" i="1"/>
  <c r="T37" i="1" s="1"/>
  <c r="N38" i="1"/>
  <c r="T38" i="1" s="1"/>
  <c r="N39" i="1"/>
  <c r="T39" i="1" s="1"/>
  <c r="N40" i="1"/>
  <c r="T40" i="1" s="1"/>
  <c r="N41" i="1"/>
  <c r="T41" i="1" s="1"/>
  <c r="N42" i="1"/>
  <c r="T42" i="1" s="1"/>
  <c r="N43" i="1"/>
  <c r="T43" i="1" s="1"/>
  <c r="N44" i="1"/>
  <c r="T44" i="1" s="1"/>
  <c r="N45" i="1"/>
  <c r="T45" i="1" s="1"/>
  <c r="N46" i="1"/>
  <c r="T46" i="1" s="1"/>
  <c r="N47" i="1"/>
  <c r="T47" i="1" s="1"/>
  <c r="N48" i="1"/>
  <c r="T48" i="1" s="1"/>
  <c r="N49" i="1"/>
  <c r="T49" i="1" s="1"/>
  <c r="N50" i="1"/>
  <c r="T50" i="1" s="1"/>
  <c r="N51" i="1"/>
  <c r="T51" i="1" s="1"/>
  <c r="N52" i="1"/>
  <c r="T52" i="1" s="1"/>
  <c r="N53" i="1"/>
  <c r="T53" i="1" s="1"/>
  <c r="N54" i="1"/>
  <c r="T54" i="1" s="1"/>
  <c r="N55" i="1"/>
  <c r="T55" i="1" s="1"/>
  <c r="N56" i="1"/>
  <c r="T56" i="1" s="1"/>
  <c r="N57" i="1"/>
  <c r="T57" i="1" s="1"/>
  <c r="N58" i="1"/>
  <c r="T58" i="1" s="1"/>
  <c r="N59" i="1"/>
  <c r="T59" i="1" s="1"/>
  <c r="N60" i="1"/>
  <c r="T60" i="1" s="1"/>
  <c r="N61" i="1"/>
  <c r="T61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AA5" i="1"/>
  <c r="S5" i="1" s="1"/>
  <c r="AA6" i="1"/>
  <c r="J6" i="1" s="1"/>
  <c r="AA8" i="1"/>
  <c r="M8" i="1" s="1"/>
  <c r="Y7" i="1"/>
  <c r="Y8" i="1"/>
  <c r="Y9" i="1"/>
  <c r="AA9" i="1" s="1"/>
  <c r="Y10" i="1"/>
  <c r="AA10" i="1" s="1"/>
  <c r="Y11" i="1"/>
  <c r="AA11" i="1" s="1"/>
  <c r="Y12" i="1"/>
  <c r="AA12" i="1" s="1"/>
  <c r="Y13" i="1"/>
  <c r="AA13" i="1" s="1"/>
  <c r="Y14" i="1"/>
  <c r="AA14" i="1" s="1"/>
  <c r="Y15" i="1"/>
  <c r="AA15" i="1" s="1"/>
  <c r="Y16" i="1"/>
  <c r="AA16" i="1" s="1"/>
  <c r="Y17" i="1"/>
  <c r="AA17" i="1" s="1"/>
  <c r="Y18" i="1"/>
  <c r="AA18" i="1" s="1"/>
  <c r="Y19" i="1"/>
  <c r="AA19" i="1" s="1"/>
  <c r="Y20" i="1"/>
  <c r="AA20" i="1" s="1"/>
  <c r="Y21" i="1"/>
  <c r="AA21" i="1" s="1"/>
  <c r="Y22" i="1"/>
  <c r="AA22" i="1" s="1"/>
  <c r="Y23" i="1"/>
  <c r="AA23" i="1" s="1"/>
  <c r="Y24" i="1"/>
  <c r="AA24" i="1" s="1"/>
  <c r="J24" i="1" s="1"/>
  <c r="Y25" i="1"/>
  <c r="AA25" i="1" s="1"/>
  <c r="Y26" i="1"/>
  <c r="AA26" i="1" s="1"/>
  <c r="Y27" i="1"/>
  <c r="AA27" i="1" s="1"/>
  <c r="Y28" i="1"/>
  <c r="AA28" i="1" s="1"/>
  <c r="Y29" i="1"/>
  <c r="AA29" i="1" s="1"/>
  <c r="Y30" i="1"/>
  <c r="AA30" i="1" s="1"/>
  <c r="Y31" i="1"/>
  <c r="AA31" i="1" s="1"/>
  <c r="Y32" i="1"/>
  <c r="AA32" i="1" s="1"/>
  <c r="J32" i="1" s="1"/>
  <c r="Y33" i="1"/>
  <c r="AA33" i="1" s="1"/>
  <c r="Y34" i="1"/>
  <c r="AA34" i="1" s="1"/>
  <c r="Y35" i="1"/>
  <c r="AA35" i="1" s="1"/>
  <c r="Y36" i="1"/>
  <c r="AA36" i="1" s="1"/>
  <c r="Y37" i="1"/>
  <c r="AA37" i="1" s="1"/>
  <c r="Y38" i="1"/>
  <c r="AA38" i="1" s="1"/>
  <c r="Y39" i="1"/>
  <c r="AA39" i="1" s="1"/>
  <c r="Y40" i="1"/>
  <c r="AA40" i="1" s="1"/>
  <c r="Y41" i="1"/>
  <c r="AA41" i="1" s="1"/>
  <c r="Y42" i="1"/>
  <c r="AA42" i="1" s="1"/>
  <c r="Y43" i="1"/>
  <c r="AA43" i="1" s="1"/>
  <c r="Y44" i="1"/>
  <c r="AA44" i="1" s="1"/>
  <c r="Y45" i="1"/>
  <c r="AA45" i="1" s="1"/>
  <c r="Y46" i="1"/>
  <c r="AA46" i="1" s="1"/>
  <c r="Y47" i="1"/>
  <c r="AA47" i="1" s="1"/>
  <c r="Y48" i="1"/>
  <c r="AA48" i="1" s="1"/>
  <c r="Y49" i="1"/>
  <c r="AA49" i="1" s="1"/>
  <c r="Y50" i="1"/>
  <c r="AA50" i="1" s="1"/>
  <c r="Y51" i="1"/>
  <c r="AA51" i="1" s="1"/>
  <c r="Y52" i="1"/>
  <c r="AA52" i="1" s="1"/>
  <c r="Y53" i="1"/>
  <c r="AA53" i="1" s="1"/>
  <c r="Y54" i="1"/>
  <c r="AA54" i="1" s="1"/>
  <c r="Y55" i="1"/>
  <c r="AA55" i="1" s="1"/>
  <c r="Y56" i="1"/>
  <c r="AA56" i="1" s="1"/>
  <c r="Y57" i="1"/>
  <c r="AA57" i="1" s="1"/>
  <c r="Y58" i="1"/>
  <c r="AA58" i="1" s="1"/>
  <c r="Y59" i="1"/>
  <c r="AA59" i="1" s="1"/>
  <c r="Y60" i="1"/>
  <c r="AA60" i="1" s="1"/>
  <c r="Y61" i="1"/>
  <c r="AA61" i="1" s="1"/>
  <c r="Y6" i="1"/>
  <c r="Y5" i="1"/>
  <c r="P7" i="1" l="1"/>
  <c r="P61" i="1"/>
  <c r="P53" i="1"/>
  <c r="P45" i="1"/>
  <c r="P37" i="1"/>
  <c r="P29" i="1"/>
  <c r="P21" i="1"/>
  <c r="P14" i="1"/>
  <c r="P6" i="1"/>
  <c r="P59" i="1"/>
  <c r="P51" i="1"/>
  <c r="P43" i="1"/>
  <c r="P35" i="1"/>
  <c r="P27" i="1"/>
  <c r="P19" i="1"/>
  <c r="P12" i="1"/>
  <c r="P5" i="1"/>
  <c r="P8" i="1"/>
  <c r="J55" i="1"/>
  <c r="M55" i="1"/>
  <c r="S55" i="1"/>
  <c r="J54" i="1"/>
  <c r="M54" i="1"/>
  <c r="S54" i="1"/>
  <c r="J46" i="1"/>
  <c r="M46" i="1"/>
  <c r="S46" i="1"/>
  <c r="J38" i="1"/>
  <c r="S38" i="1"/>
  <c r="M38" i="1"/>
  <c r="J30" i="1"/>
  <c r="S30" i="1"/>
  <c r="M30" i="1"/>
  <c r="J22" i="1"/>
  <c r="S22" i="1"/>
  <c r="M22" i="1"/>
  <c r="M15" i="1"/>
  <c r="J15" i="1"/>
  <c r="S15" i="1"/>
  <c r="P60" i="1"/>
  <c r="P44" i="1"/>
  <c r="P36" i="1"/>
  <c r="P28" i="1"/>
  <c r="P20" i="1"/>
  <c r="P13" i="1"/>
  <c r="J45" i="1"/>
  <c r="M45" i="1"/>
  <c r="S45" i="1"/>
  <c r="M23" i="1"/>
  <c r="J23" i="1"/>
  <c r="S23" i="1"/>
  <c r="J14" i="1"/>
  <c r="S14" i="1"/>
  <c r="M14" i="1"/>
  <c r="M44" i="1"/>
  <c r="S44" i="1"/>
  <c r="J44" i="1"/>
  <c r="J28" i="1"/>
  <c r="S28" i="1"/>
  <c r="M28" i="1"/>
  <c r="S20" i="1"/>
  <c r="M20" i="1"/>
  <c r="J20" i="1"/>
  <c r="S13" i="1"/>
  <c r="M13" i="1"/>
  <c r="J13" i="1"/>
  <c r="P58" i="1"/>
  <c r="P50" i="1"/>
  <c r="P42" i="1"/>
  <c r="P34" i="1"/>
  <c r="P26" i="1"/>
  <c r="P11" i="1"/>
  <c r="J31" i="1"/>
  <c r="S31" i="1"/>
  <c r="M31" i="1"/>
  <c r="S37" i="1"/>
  <c r="M37" i="1"/>
  <c r="J37" i="1"/>
  <c r="S52" i="1"/>
  <c r="M52" i="1"/>
  <c r="J52" i="1"/>
  <c r="J59" i="1"/>
  <c r="M59" i="1"/>
  <c r="S59" i="1"/>
  <c r="J51" i="1"/>
  <c r="M51" i="1"/>
  <c r="S51" i="1"/>
  <c r="M43" i="1"/>
  <c r="S43" i="1"/>
  <c r="J43" i="1"/>
  <c r="M35" i="1"/>
  <c r="J35" i="1"/>
  <c r="S35" i="1"/>
  <c r="S27" i="1"/>
  <c r="M27" i="1"/>
  <c r="J27" i="1"/>
  <c r="M19" i="1"/>
  <c r="J19" i="1"/>
  <c r="S19" i="1"/>
  <c r="M12" i="1"/>
  <c r="J12" i="1"/>
  <c r="S12" i="1"/>
  <c r="P57" i="1"/>
  <c r="P49" i="1"/>
  <c r="P41" i="1"/>
  <c r="P33" i="1"/>
  <c r="P25" i="1"/>
  <c r="P18" i="1"/>
  <c r="P10" i="1"/>
  <c r="M16" i="1"/>
  <c r="J16" i="1"/>
  <c r="S16" i="1"/>
  <c r="S53" i="1"/>
  <c r="M53" i="1"/>
  <c r="J53" i="1"/>
  <c r="S21" i="1"/>
  <c r="J21" i="1"/>
  <c r="M21" i="1"/>
  <c r="S60" i="1"/>
  <c r="J60" i="1"/>
  <c r="M60" i="1"/>
  <c r="S36" i="1"/>
  <c r="M36" i="1"/>
  <c r="J36" i="1"/>
  <c r="M58" i="1"/>
  <c r="J58" i="1"/>
  <c r="S58" i="1"/>
  <c r="J50" i="1"/>
  <c r="S50" i="1"/>
  <c r="M50" i="1"/>
  <c r="J42" i="1"/>
  <c r="M42" i="1"/>
  <c r="S42" i="1"/>
  <c r="M34" i="1"/>
  <c r="J34" i="1"/>
  <c r="S34" i="1"/>
  <c r="M26" i="1"/>
  <c r="J26" i="1"/>
  <c r="S26" i="1"/>
  <c r="M11" i="1"/>
  <c r="J11" i="1"/>
  <c r="S11" i="1"/>
  <c r="J39" i="1"/>
  <c r="M39" i="1"/>
  <c r="S39" i="1"/>
  <c r="S61" i="1"/>
  <c r="J61" i="1"/>
  <c r="M61" i="1"/>
  <c r="J29" i="1"/>
  <c r="S29" i="1"/>
  <c r="M29" i="1"/>
  <c r="M57" i="1"/>
  <c r="S57" i="1"/>
  <c r="J49" i="1"/>
  <c r="S49" i="1"/>
  <c r="M49" i="1"/>
  <c r="J41" i="1"/>
  <c r="M41" i="1"/>
  <c r="S41" i="1"/>
  <c r="J33" i="1"/>
  <c r="M33" i="1"/>
  <c r="S33" i="1"/>
  <c r="J25" i="1"/>
  <c r="M25" i="1"/>
  <c r="S25" i="1"/>
  <c r="M18" i="1"/>
  <c r="J18" i="1"/>
  <c r="S18" i="1"/>
  <c r="M10" i="1"/>
  <c r="J10" i="1"/>
  <c r="S10" i="1"/>
  <c r="P55" i="1"/>
  <c r="P47" i="1"/>
  <c r="P39" i="1"/>
  <c r="P31" i="1"/>
  <c r="P23" i="1"/>
  <c r="P16" i="1"/>
  <c r="J47" i="1"/>
  <c r="M47" i="1"/>
  <c r="S47" i="1"/>
  <c r="S56" i="1"/>
  <c r="M56" i="1"/>
  <c r="J48" i="1"/>
  <c r="M48" i="1"/>
  <c r="J40" i="1"/>
  <c r="M40" i="1"/>
  <c r="P17" i="1"/>
  <c r="S17" i="1"/>
  <c r="P54" i="1"/>
  <c r="P46" i="1"/>
  <c r="P38" i="1"/>
  <c r="P30" i="1"/>
  <c r="P22" i="1"/>
  <c r="P15" i="1"/>
  <c r="M6" i="1"/>
  <c r="J5" i="1"/>
  <c r="M5" i="1"/>
  <c r="S8" i="1"/>
  <c r="P52" i="1"/>
  <c r="S7" i="1"/>
  <c r="J8" i="1"/>
  <c r="J7" i="1"/>
  <c r="S6" i="1"/>
  <c r="P32" i="1"/>
  <c r="P24" i="1"/>
  <c r="M17" i="1"/>
  <c r="S32" i="1"/>
  <c r="S24" i="1"/>
  <c r="P56" i="1"/>
  <c r="J57" i="1"/>
  <c r="S48" i="1"/>
  <c r="S40" i="1"/>
  <c r="P48" i="1"/>
  <c r="P40" i="1"/>
  <c r="M32" i="1"/>
  <c r="M24" i="1"/>
  <c r="J17" i="1"/>
  <c r="J56" i="1"/>
  <c r="J9" i="1"/>
  <c r="P9" i="1"/>
  <c r="S9" i="1"/>
  <c r="M9" i="1"/>
  <c r="U54" i="1"/>
  <c r="V54" i="1" s="1"/>
  <c r="U46" i="1"/>
  <c r="V46" i="1" s="1"/>
  <c r="U38" i="1"/>
  <c r="V38" i="1" s="1"/>
  <c r="U22" i="1"/>
  <c r="V22" i="1" s="1"/>
  <c r="U61" i="1"/>
  <c r="V61" i="1" s="1"/>
  <c r="U53" i="1"/>
  <c r="V53" i="1" s="1"/>
  <c r="U45" i="1"/>
  <c r="V45" i="1" s="1"/>
  <c r="U37" i="1"/>
  <c r="V37" i="1" s="1"/>
  <c r="U29" i="1"/>
  <c r="V29" i="1" s="1"/>
  <c r="U21" i="1"/>
  <c r="V21" i="1" s="1"/>
  <c r="U14" i="1"/>
  <c r="V14" i="1" s="1"/>
  <c r="U60" i="1"/>
  <c r="V60" i="1" s="1"/>
  <c r="U52" i="1"/>
  <c r="V52" i="1" s="1"/>
  <c r="U44" i="1"/>
  <c r="V44" i="1" s="1"/>
  <c r="U36" i="1"/>
  <c r="V36" i="1" s="1"/>
  <c r="U28" i="1"/>
  <c r="V28" i="1" s="1"/>
  <c r="U20" i="1"/>
  <c r="V20" i="1" s="1"/>
  <c r="U13" i="1"/>
  <c r="V13" i="1" s="1"/>
  <c r="U6" i="1"/>
  <c r="V6" i="1" s="1"/>
  <c r="U59" i="1"/>
  <c r="V59" i="1" s="1"/>
  <c r="U51" i="1"/>
  <c r="V51" i="1" s="1"/>
  <c r="U43" i="1"/>
  <c r="V43" i="1" s="1"/>
  <c r="U35" i="1"/>
  <c r="V35" i="1" s="1"/>
  <c r="U27" i="1"/>
  <c r="V27" i="1" s="1"/>
  <c r="U19" i="1"/>
  <c r="V19" i="1" s="1"/>
  <c r="U12" i="1"/>
  <c r="V12" i="1" s="1"/>
  <c r="U5" i="1"/>
  <c r="V5" i="1" s="1"/>
  <c r="U15" i="1"/>
  <c r="V15" i="1" s="1"/>
  <c r="U58" i="1"/>
  <c r="V58" i="1" s="1"/>
  <c r="U50" i="1"/>
  <c r="V50" i="1" s="1"/>
  <c r="U42" i="1"/>
  <c r="V42" i="1" s="1"/>
  <c r="U34" i="1"/>
  <c r="V34" i="1" s="1"/>
  <c r="U26" i="1"/>
  <c r="V26" i="1" s="1"/>
  <c r="U11" i="1"/>
  <c r="V11" i="1" s="1"/>
  <c r="U57" i="1"/>
  <c r="V57" i="1" s="1"/>
  <c r="U49" i="1"/>
  <c r="V49" i="1" s="1"/>
  <c r="U41" i="1"/>
  <c r="V41" i="1" s="1"/>
  <c r="U33" i="1"/>
  <c r="V33" i="1" s="1"/>
  <c r="U25" i="1"/>
  <c r="V25" i="1" s="1"/>
  <c r="U18" i="1"/>
  <c r="V18" i="1" s="1"/>
  <c r="U10" i="1"/>
  <c r="V10" i="1" s="1"/>
  <c r="U30" i="1"/>
  <c r="V30" i="1" s="1"/>
  <c r="U56" i="1"/>
  <c r="V56" i="1" s="1"/>
  <c r="U48" i="1"/>
  <c r="V48" i="1" s="1"/>
  <c r="U40" i="1"/>
  <c r="V40" i="1" s="1"/>
  <c r="U32" i="1"/>
  <c r="V32" i="1" s="1"/>
  <c r="U24" i="1"/>
  <c r="V24" i="1" s="1"/>
  <c r="U17" i="1"/>
  <c r="V17" i="1" s="1"/>
  <c r="U9" i="1"/>
  <c r="V9" i="1" s="1"/>
  <c r="U7" i="1"/>
  <c r="V7" i="1" s="1"/>
  <c r="U55" i="1"/>
  <c r="V55" i="1" s="1"/>
  <c r="U47" i="1"/>
  <c r="V47" i="1" s="1"/>
  <c r="U39" i="1"/>
  <c r="V39" i="1" s="1"/>
  <c r="U31" i="1"/>
  <c r="V31" i="1" s="1"/>
  <c r="U23" i="1"/>
  <c r="V23" i="1" s="1"/>
  <c r="U16" i="1"/>
  <c r="V16" i="1" s="1"/>
  <c r="U8" i="1"/>
  <c r="V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4" authorId="0" shapeId="0" xr:uid="{B95ED86D-8281-4855-A886-F4AF96CDFEC1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0:age&lt;=50
1:age&gt;50</t>
        </r>
      </text>
    </comment>
    <comment ref="H4" authorId="0" shapeId="0" xr:uid="{13B10E1F-538A-436C-B7C7-9B9D6C64ED19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K4" authorId="0" shapeId="0" xr:uid="{EDFD1E67-02AE-42C7-A063-83B9A50D3712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N4" authorId="0" shapeId="0" xr:uid="{240A663E-1874-4C9B-A54F-E1BBCB4DB80D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Q4" authorId="0" shapeId="0" xr:uid="{DFB83536-2F59-4146-B466-F165AEB1E0C5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T4" authorId="0" shapeId="0" xr:uid="{A674DF65-83C9-49BF-9A6D-0528A3A28497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W4" authorId="0" shapeId="0" xr:uid="{D47A4B51-D1AA-44DA-805E-2EA6590A0001}">
      <text>
        <r>
          <rPr>
            <b/>
            <sz val="9"/>
            <color indexed="81"/>
            <rFont val="宋体"/>
            <family val="3"/>
            <charset val="134"/>
          </rPr>
          <t>作者:
0:no
1:yes</t>
        </r>
      </text>
    </comment>
    <comment ref="AA4" authorId="0" shapeId="0" xr:uid="{9F4C146C-7B4D-42EE-BEFA-7260915027FC}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=</t>
        </r>
        <r>
          <rPr>
            <sz val="9"/>
            <color indexed="81"/>
            <rFont val="宋体"/>
            <family val="3"/>
            <charset val="134"/>
          </rPr>
          <t>末次随访时间-入院时间</t>
        </r>
      </text>
    </comment>
  </commentList>
</comments>
</file>

<file path=xl/sharedStrings.xml><?xml version="1.0" encoding="utf-8"?>
<sst xmlns="http://schemas.openxmlformats.org/spreadsheetml/2006/main" count="70" uniqueCount="32">
  <si>
    <t>1</t>
  </si>
  <si>
    <t>age</t>
  </si>
  <si>
    <t>2</t>
    <phoneticPr fontId="1" type="noConversion"/>
  </si>
  <si>
    <t>0</t>
    <phoneticPr fontId="1" type="noConversion"/>
  </si>
  <si>
    <t>1</t>
    <phoneticPr fontId="1" type="noConversion"/>
  </si>
  <si>
    <t>3</t>
    <phoneticPr fontId="1" type="noConversion"/>
  </si>
  <si>
    <t>2010/04/01</t>
    <phoneticPr fontId="1" type="noConversion"/>
  </si>
  <si>
    <t>1</t>
    <phoneticPr fontId="1" type="noConversion"/>
  </si>
  <si>
    <t>1</t>
    <phoneticPr fontId="1" type="noConversion"/>
  </si>
  <si>
    <t>No.</t>
    <phoneticPr fontId="1" type="noConversion"/>
  </si>
  <si>
    <t>gender</t>
    <phoneticPr fontId="1" type="noConversion"/>
  </si>
  <si>
    <t>T stage</t>
    <phoneticPr fontId="1" type="noConversion"/>
  </si>
  <si>
    <t>N stage</t>
    <phoneticPr fontId="1" type="noConversion"/>
  </si>
  <si>
    <t>M stage</t>
    <phoneticPr fontId="1" type="noConversion"/>
  </si>
  <si>
    <t>TNM stage</t>
    <phoneticPr fontId="1" type="noConversion"/>
  </si>
  <si>
    <t>regional recurrence</t>
    <phoneticPr fontId="1" type="noConversion"/>
  </si>
  <si>
    <t>regional lymphatic metastasis</t>
    <phoneticPr fontId="1" type="noConversion"/>
  </si>
  <si>
    <t>regional control</t>
    <phoneticPr fontId="1" type="noConversion"/>
  </si>
  <si>
    <t>distant metastasis</t>
    <phoneticPr fontId="1" type="noConversion"/>
  </si>
  <si>
    <t>follow-up</t>
    <phoneticPr fontId="1" type="noConversion"/>
  </si>
  <si>
    <t>last follow-up time</t>
    <phoneticPr fontId="1" type="noConversion"/>
  </si>
  <si>
    <t>total follow-up time</t>
    <phoneticPr fontId="1" type="noConversion"/>
  </si>
  <si>
    <t>yes/no</t>
    <phoneticPr fontId="1" type="noConversion"/>
  </si>
  <si>
    <t>time</t>
    <phoneticPr fontId="1" type="noConversion"/>
  </si>
  <si>
    <t>accumulated time</t>
    <phoneticPr fontId="1" type="noConversion"/>
  </si>
  <si>
    <t>disease occurrence/progression</t>
    <phoneticPr fontId="1" type="noConversion"/>
  </si>
  <si>
    <t>accumulated time (disease-free survival)</t>
    <phoneticPr fontId="1" type="noConversion"/>
  </si>
  <si>
    <t>death</t>
    <phoneticPr fontId="1" type="noConversion"/>
  </si>
  <si>
    <t>accumulated time (overall survival)</t>
    <phoneticPr fontId="1" type="noConversion"/>
  </si>
  <si>
    <t>admission date</t>
    <phoneticPr fontId="1" type="noConversion"/>
  </si>
  <si>
    <t>Baseline characteristics</t>
    <phoneticPr fontId="1" type="noConversion"/>
  </si>
  <si>
    <t>Table sup-3. Baseline characteristics and clinical outcomes of 57 patients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</si>
</sst>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m/dd"/>
  </numFmts>
  <fonts count="4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71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3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2" fillId="16" borderId="3" applyNumberFormat="0" applyAlignment="0" applyProtection="0">
      <alignment vertical="center"/>
    </xf>
    <xf numFmtId="0" fontId="35" fillId="19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" fillId="23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8" fillId="5" borderId="14" applyNumberFormat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3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8" fillId="5" borderId="14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16" borderId="14" applyNumberFormat="0" applyAlignment="0" applyProtection="0">
      <alignment vertical="center"/>
    </xf>
  </cellStyleXfs>
  <cellXfs count="29">
    <xf numFmtId="0" fontId="0" fillId="0" borderId="0" xfId="0"/>
    <xf numFmtId="0" fontId="41" fillId="0" borderId="0" xfId="0" applyFont="1"/>
    <xf numFmtId="0" fontId="43" fillId="0" borderId="0" xfId="0" applyFont="1"/>
    <xf numFmtId="0" fontId="44" fillId="0" borderId="0" xfId="0" applyFont="1"/>
    <xf numFmtId="0" fontId="43" fillId="0" borderId="0" xfId="0" applyFont="1" applyFill="1"/>
    <xf numFmtId="0" fontId="4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42" fillId="0" borderId="0" xfId="0" applyFont="1" applyFill="1"/>
    <xf numFmtId="0" fontId="46" fillId="0" borderId="0" xfId="0" applyFont="1" applyFill="1" applyAlignment="1">
      <alignment vertical="center"/>
    </xf>
    <xf numFmtId="49" fontId="46" fillId="0" borderId="2" xfId="2" applyNumberFormat="1" applyFont="1" applyFill="1" applyBorder="1" applyAlignment="1">
      <alignment horizontal="center" vertical="top"/>
    </xf>
    <xf numFmtId="177" fontId="46" fillId="0" borderId="2" xfId="2" applyNumberFormat="1" applyFont="1" applyFill="1" applyBorder="1" applyAlignment="1">
      <alignment horizontal="center" vertical="top"/>
    </xf>
    <xf numFmtId="0" fontId="46" fillId="0" borderId="2" xfId="2" applyFont="1" applyFill="1" applyBorder="1" applyAlignment="1">
      <alignment horizontal="center" vertical="top"/>
    </xf>
    <xf numFmtId="0" fontId="47" fillId="0" borderId="2" xfId="0" applyFont="1" applyFill="1" applyBorder="1" applyAlignment="1">
      <alignment horizontal="center"/>
    </xf>
    <xf numFmtId="0" fontId="46" fillId="0" borderId="2" xfId="2" applyFont="1" applyFill="1" applyBorder="1" applyAlignment="1">
      <alignment horizontal="center" vertical="center"/>
    </xf>
    <xf numFmtId="0" fontId="47" fillId="0" borderId="2" xfId="2" applyFont="1" applyFill="1" applyBorder="1" applyAlignment="1">
      <alignment horizontal="center" vertical="center" wrapText="1"/>
    </xf>
    <xf numFmtId="0" fontId="47" fillId="0" borderId="2" xfId="2" applyFont="1" applyFill="1" applyBorder="1" applyAlignment="1">
      <alignment horizontal="center" vertical="center"/>
    </xf>
    <xf numFmtId="177" fontId="46" fillId="0" borderId="2" xfId="55" applyNumberFormat="1" applyFont="1" applyFill="1" applyBorder="1" applyAlignment="1">
      <alignment horizontal="center" vertical="top"/>
    </xf>
    <xf numFmtId="0" fontId="46" fillId="0" borderId="2" xfId="55" applyFont="1" applyFill="1" applyBorder="1" applyAlignment="1">
      <alignment horizontal="center" vertical="top"/>
    </xf>
    <xf numFmtId="176" fontId="46" fillId="0" borderId="2" xfId="2" applyNumberFormat="1" applyFont="1" applyFill="1" applyBorder="1" applyAlignment="1">
      <alignment horizontal="center" vertical="top"/>
    </xf>
    <xf numFmtId="0" fontId="48" fillId="0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177" fontId="46" fillId="0" borderId="1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</cellXfs>
  <cellStyles count="171">
    <cellStyle name="20% - 强调文字颜色 1 2" xfId="59" xr:uid="{00000000-0005-0000-0000-000000000000}"/>
    <cellStyle name="20% - 强调文字颜色 1 2 2" xfId="126" xr:uid="{08FC5E0A-C55A-47B7-B08B-23B4503F69D4}"/>
    <cellStyle name="20% - 强调文字颜色 1 3" xfId="6" xr:uid="{00000000-0005-0000-0000-000001000000}"/>
    <cellStyle name="20% - 强调文字颜色 2 2" xfId="57" xr:uid="{00000000-0005-0000-0000-000002000000}"/>
    <cellStyle name="20% - 强调文字颜色 2 2 2" xfId="124" xr:uid="{FDEFA19D-F62F-4DAF-8686-0A77F2BDBA33}"/>
    <cellStyle name="20% - 强调文字颜色 2 3" xfId="4" xr:uid="{00000000-0005-0000-0000-000003000000}"/>
    <cellStyle name="20% - 强调文字颜色 3 2" xfId="61" xr:uid="{00000000-0005-0000-0000-000004000000}"/>
    <cellStyle name="20% - 强调文字颜色 3 2 2" xfId="128" xr:uid="{3C344099-551A-46BE-B0EB-A951127BF632}"/>
    <cellStyle name="20% - 强调文字颜色 3 3" xfId="8" xr:uid="{00000000-0005-0000-0000-000005000000}"/>
    <cellStyle name="20% - 强调文字颜色 4 2" xfId="62" xr:uid="{00000000-0005-0000-0000-000006000000}"/>
    <cellStyle name="20% - 强调文字颜色 4 2 2" xfId="129" xr:uid="{68736A7C-9099-4988-BC97-ECF1E8191818}"/>
    <cellStyle name="20% - 强调文字颜色 4 3" xfId="9" xr:uid="{00000000-0005-0000-0000-000007000000}"/>
    <cellStyle name="20% - 强调文字颜色 5 2" xfId="64" xr:uid="{00000000-0005-0000-0000-000008000000}"/>
    <cellStyle name="20% - 强调文字颜色 5 2 2" xfId="131" xr:uid="{8EECE5A0-9580-4CA1-8BE4-5A3AA8831925}"/>
    <cellStyle name="20% - 强调文字颜色 5 3" xfId="11" xr:uid="{00000000-0005-0000-0000-000009000000}"/>
    <cellStyle name="20% - 强调文字颜色 6 2" xfId="67" xr:uid="{00000000-0005-0000-0000-00000A000000}"/>
    <cellStyle name="20% - 强调文字颜色 6 2 2" xfId="134" xr:uid="{74305767-9FC6-4724-9C3E-8845A46639FC}"/>
    <cellStyle name="20% - 强调文字颜色 6 3" xfId="14" xr:uid="{00000000-0005-0000-0000-00000B000000}"/>
    <cellStyle name="40% - 强调文字颜色 1 2" xfId="68" xr:uid="{00000000-0005-0000-0000-00000C000000}"/>
    <cellStyle name="40% - 强调文字颜色 1 2 2" xfId="135" xr:uid="{8361FBC0-3BA2-4CBE-9E16-8C891240A91D}"/>
    <cellStyle name="40% - 强调文字颜色 1 3" xfId="15" xr:uid="{00000000-0005-0000-0000-00000D000000}"/>
    <cellStyle name="40% - 强调文字颜色 2 2" xfId="69" xr:uid="{00000000-0005-0000-0000-00000E000000}"/>
    <cellStyle name="40% - 强调文字颜色 2 2 2" xfId="136" xr:uid="{6F14EE7D-CF11-445E-BA33-A5716E84BAB5}"/>
    <cellStyle name="40% - 强调文字颜色 2 3" xfId="16" xr:uid="{00000000-0005-0000-0000-00000F000000}"/>
    <cellStyle name="40% - 强调文字颜色 3 2" xfId="71" xr:uid="{00000000-0005-0000-0000-000010000000}"/>
    <cellStyle name="40% - 强调文字颜色 3 2 2" xfId="138" xr:uid="{BFB180E8-D2A8-42C1-84CF-CD8BEB46DFDF}"/>
    <cellStyle name="40% - 强调文字颜色 3 3" xfId="18" xr:uid="{00000000-0005-0000-0000-000011000000}"/>
    <cellStyle name="40% - 强调文字颜色 4 2" xfId="72" xr:uid="{00000000-0005-0000-0000-000012000000}"/>
    <cellStyle name="40% - 强调文字颜色 4 2 2" xfId="139" xr:uid="{E475F8AE-238A-4DD9-A6A3-A11A924690D7}"/>
    <cellStyle name="40% - 强调文字颜色 4 3" xfId="19" xr:uid="{00000000-0005-0000-0000-000013000000}"/>
    <cellStyle name="40% - 强调文字颜色 5 2" xfId="73" xr:uid="{00000000-0005-0000-0000-000014000000}"/>
    <cellStyle name="40% - 强调文字颜色 5 2 2" xfId="140" xr:uid="{BC310663-FD26-48F6-8593-0F3C29F160B9}"/>
    <cellStyle name="40% - 强调文字颜色 5 3" xfId="20" xr:uid="{00000000-0005-0000-0000-000015000000}"/>
    <cellStyle name="40% - 强调文字颜色 6 2" xfId="74" xr:uid="{00000000-0005-0000-0000-000016000000}"/>
    <cellStyle name="40% - 强调文字颜色 6 2 2" xfId="141" xr:uid="{ECB3A725-0FAF-4352-910E-94A76746FD2B}"/>
    <cellStyle name="40% - 强调文字颜色 6 3" xfId="21" xr:uid="{00000000-0005-0000-0000-000017000000}"/>
    <cellStyle name="60% - 强调文字颜色 1 2" xfId="76" xr:uid="{00000000-0005-0000-0000-000018000000}"/>
    <cellStyle name="60% - 强调文字颜色 1 2 2" xfId="143" xr:uid="{0EC88A9C-51C2-4AAD-B4F4-EA570C2C27C7}"/>
    <cellStyle name="60% - 强调文字颜色 1 3" xfId="23" xr:uid="{00000000-0005-0000-0000-000019000000}"/>
    <cellStyle name="60% - 强调文字颜色 2 2" xfId="79" xr:uid="{00000000-0005-0000-0000-00001A000000}"/>
    <cellStyle name="60% - 强调文字颜色 2 2 2" xfId="146" xr:uid="{5C8C4229-1694-486A-A3B5-63683452FF6E}"/>
    <cellStyle name="60% - 强调文字颜色 2 3" xfId="26" xr:uid="{00000000-0005-0000-0000-00001B000000}"/>
    <cellStyle name="60% - 强调文字颜色 3 2" xfId="80" xr:uid="{00000000-0005-0000-0000-00001C000000}"/>
    <cellStyle name="60% - 强调文字颜色 3 2 2" xfId="147" xr:uid="{C46CFED9-EA64-450F-892B-4A4C095E565F}"/>
    <cellStyle name="60% - 强调文字颜色 3 3" xfId="27" xr:uid="{00000000-0005-0000-0000-00001D000000}"/>
    <cellStyle name="60% - 强调文字颜色 4 2" xfId="82" xr:uid="{00000000-0005-0000-0000-00001E000000}"/>
    <cellStyle name="60% - 强调文字颜色 4 2 2" xfId="149" xr:uid="{AC9E90EB-18E4-49C4-B339-8121853B5D9F}"/>
    <cellStyle name="60% - 强调文字颜色 4 3" xfId="29" xr:uid="{00000000-0005-0000-0000-00001F000000}"/>
    <cellStyle name="60% - 强调文字颜色 5 2" xfId="83" xr:uid="{00000000-0005-0000-0000-000020000000}"/>
    <cellStyle name="60% - 强调文字颜色 5 2 2" xfId="150" xr:uid="{3683806B-5E78-4C2C-BB24-8BA384304BCD}"/>
    <cellStyle name="60% - 强调文字颜色 5 3" xfId="30" xr:uid="{00000000-0005-0000-0000-000021000000}"/>
    <cellStyle name="60% - 强调文字颜色 6 2" xfId="84" xr:uid="{00000000-0005-0000-0000-000022000000}"/>
    <cellStyle name="60% - 强调文字颜色 6 2 2" xfId="151" xr:uid="{C9320230-262B-4272-95F2-C026513D9D89}"/>
    <cellStyle name="60% - 强调文字颜色 6 3" xfId="31" xr:uid="{00000000-0005-0000-0000-000023000000}"/>
    <cellStyle name="标题 1 2" xfId="85" xr:uid="{00000000-0005-0000-0000-000024000000}"/>
    <cellStyle name="标题 1 2 2" xfId="152" xr:uid="{AAFE5371-FA1D-46D9-9CD0-997B24AF1F84}"/>
    <cellStyle name="标题 1 3" xfId="32" xr:uid="{00000000-0005-0000-0000-000025000000}"/>
    <cellStyle name="标题 2 2" xfId="86" xr:uid="{00000000-0005-0000-0000-000026000000}"/>
    <cellStyle name="标题 2 2 2" xfId="153" xr:uid="{A2BFB18E-2DD7-4A76-8F7E-EB483BEB6970}"/>
    <cellStyle name="标题 2 3" xfId="33" xr:uid="{00000000-0005-0000-0000-000027000000}"/>
    <cellStyle name="标题 3 2" xfId="75" xr:uid="{00000000-0005-0000-0000-000028000000}"/>
    <cellStyle name="标题 3 2 2" xfId="142" xr:uid="{5AEB819F-3BD1-4D2A-BEF6-A0272D0730BC}"/>
    <cellStyle name="标题 3 3" xfId="22" xr:uid="{00000000-0005-0000-0000-000029000000}"/>
    <cellStyle name="标题 4 2" xfId="78" xr:uid="{00000000-0005-0000-0000-00002A000000}"/>
    <cellStyle name="标题 4 2 2" xfId="145" xr:uid="{0F8940A9-1123-4BBE-90F0-97B192052779}"/>
    <cellStyle name="标题 4 3" xfId="25" xr:uid="{00000000-0005-0000-0000-00002B000000}"/>
    <cellStyle name="标题 5" xfId="58" xr:uid="{00000000-0005-0000-0000-00002C000000}"/>
    <cellStyle name="标题 5 2" xfId="125" xr:uid="{CAF1FFCD-7E17-455B-A3B5-7910638170EC}"/>
    <cellStyle name="标题 6" xfId="5" xr:uid="{00000000-0005-0000-0000-00002D000000}"/>
    <cellStyle name="差 2" xfId="70" xr:uid="{00000000-0005-0000-0000-00002E000000}"/>
    <cellStyle name="差 2 2" xfId="137" xr:uid="{58561440-0095-4867-890D-F855AD5B8D5A}"/>
    <cellStyle name="差 3" xfId="17" xr:uid="{00000000-0005-0000-0000-00002F000000}"/>
    <cellStyle name="常规" xfId="0" builtinId="0"/>
    <cellStyle name="常规 10" xfId="53" xr:uid="{00000000-0005-0000-0000-000031000000}"/>
    <cellStyle name="常规 10 2" xfId="116" xr:uid="{00000000-0005-0000-0000-000032000000}"/>
    <cellStyle name="常规 10 3" xfId="106" xr:uid="{00000000-0005-0000-0000-000033000000}"/>
    <cellStyle name="常规 11" xfId="54" xr:uid="{00000000-0005-0000-0000-000034000000}"/>
    <cellStyle name="常规 11 2" xfId="114" xr:uid="{00000000-0005-0000-0000-000035000000}"/>
    <cellStyle name="常规 11 3" xfId="107" xr:uid="{00000000-0005-0000-0000-000036000000}"/>
    <cellStyle name="常规 12" xfId="55" xr:uid="{00000000-0005-0000-0000-000037000000}"/>
    <cellStyle name="常规 13" xfId="1" xr:uid="{00000000-0005-0000-0000-000038000000}"/>
    <cellStyle name="常规 14" xfId="2" xr:uid="{00000000-0005-0000-0000-000039000000}"/>
    <cellStyle name="常规 14 2" xfId="118" xr:uid="{B9A773C0-58DE-494C-8346-D4D74B720F59}"/>
    <cellStyle name="常规 2" xfId="34" xr:uid="{00000000-0005-0000-0000-00003A000000}"/>
    <cellStyle name="常规 2 2" xfId="47" xr:uid="{00000000-0005-0000-0000-00003B000000}"/>
    <cellStyle name="常规 2 2 2" xfId="113" xr:uid="{00000000-0005-0000-0000-00003C000000}"/>
    <cellStyle name="常规 2 2 3" xfId="100" xr:uid="{00000000-0005-0000-0000-00003D000000}"/>
    <cellStyle name="常规 2 3" xfId="87" xr:uid="{00000000-0005-0000-0000-00003E000000}"/>
    <cellStyle name="常规 3" xfId="46" xr:uid="{00000000-0005-0000-0000-00003F000000}"/>
    <cellStyle name="常规 3 2" xfId="110" xr:uid="{00000000-0005-0000-0000-000040000000}"/>
    <cellStyle name="常规 3 3" xfId="99" xr:uid="{00000000-0005-0000-0000-000041000000}"/>
    <cellStyle name="常规 4" xfId="48" xr:uid="{00000000-0005-0000-0000-000042000000}"/>
    <cellStyle name="常规 4 2" xfId="108" xr:uid="{00000000-0005-0000-0000-000043000000}"/>
    <cellStyle name="常规 4 3" xfId="101" xr:uid="{00000000-0005-0000-0000-000044000000}"/>
    <cellStyle name="常规 5" xfId="35" xr:uid="{00000000-0005-0000-0000-000045000000}"/>
    <cellStyle name="常规 5 2" xfId="88" xr:uid="{00000000-0005-0000-0000-000046000000}"/>
    <cellStyle name="常规 6" xfId="49" xr:uid="{00000000-0005-0000-0000-000047000000}"/>
    <cellStyle name="常规 6 2" xfId="115" xr:uid="{00000000-0005-0000-0000-000048000000}"/>
    <cellStyle name="常规 6 3" xfId="102" xr:uid="{00000000-0005-0000-0000-000049000000}"/>
    <cellStyle name="常规 7" xfId="50" xr:uid="{00000000-0005-0000-0000-00004A000000}"/>
    <cellStyle name="常规 7 2" xfId="112" xr:uid="{00000000-0005-0000-0000-00004B000000}"/>
    <cellStyle name="常规 7 3" xfId="103" xr:uid="{00000000-0005-0000-0000-00004C000000}"/>
    <cellStyle name="常规 8" xfId="51" xr:uid="{00000000-0005-0000-0000-00004D000000}"/>
    <cellStyle name="常规 8 2" xfId="109" xr:uid="{00000000-0005-0000-0000-00004E000000}"/>
    <cellStyle name="常规 8 3" xfId="104" xr:uid="{00000000-0005-0000-0000-00004F000000}"/>
    <cellStyle name="常规 9" xfId="52" xr:uid="{00000000-0005-0000-0000-000050000000}"/>
    <cellStyle name="常规 9 2" xfId="111" xr:uid="{00000000-0005-0000-0000-000051000000}"/>
    <cellStyle name="常规 9 3" xfId="105" xr:uid="{00000000-0005-0000-0000-000052000000}"/>
    <cellStyle name="好 2" xfId="89" xr:uid="{00000000-0005-0000-0000-000053000000}"/>
    <cellStyle name="好 2 2" xfId="154" xr:uid="{FE075EF6-48B4-4A4E-90EE-31588E41C577}"/>
    <cellStyle name="好 3" xfId="36" xr:uid="{00000000-0005-0000-0000-000054000000}"/>
    <cellStyle name="汇总 2" xfId="90" xr:uid="{00000000-0005-0000-0000-000055000000}"/>
    <cellStyle name="汇总 2 2" xfId="155" xr:uid="{C973D55C-AD8D-484B-9FAB-D1F1C6A98EA7}"/>
    <cellStyle name="汇总 2 2 2" xfId="169" xr:uid="{687C1964-23C0-4E57-98D9-8F431CB83139}"/>
    <cellStyle name="汇总 2 3" xfId="165" xr:uid="{31CDF2B2-D195-4CF4-A40A-300853016984}"/>
    <cellStyle name="汇总 3" xfId="37" xr:uid="{00000000-0005-0000-0000-000056000000}"/>
    <cellStyle name="汇总 3 2" xfId="117" xr:uid="{77023376-3D17-4A6E-BCED-8386880D963B}"/>
    <cellStyle name="计算 2" xfId="91" xr:uid="{00000000-0005-0000-0000-000057000000}"/>
    <cellStyle name="计算 2 2" xfId="156" xr:uid="{200CA6FE-2045-487E-9919-1526B0BFED62}"/>
    <cellStyle name="计算 2 2 2" xfId="170" xr:uid="{97058A8B-C019-4B98-A89F-C53BA68ADF66}"/>
    <cellStyle name="计算 2 3" xfId="166" xr:uid="{6A07C41A-7891-40B9-96AA-F5B49E030B52}"/>
    <cellStyle name="计算 3" xfId="38" xr:uid="{00000000-0005-0000-0000-000058000000}"/>
    <cellStyle name="计算 3 2" xfId="120" xr:uid="{CE1341D3-C79A-4462-974F-D81AB8FC29EC}"/>
    <cellStyle name="检查单元格 2" xfId="92" xr:uid="{00000000-0005-0000-0000-000059000000}"/>
    <cellStyle name="检查单元格 2 2" xfId="157" xr:uid="{01464ED3-B230-49F3-B77B-91879EB6790D}"/>
    <cellStyle name="检查单元格 3" xfId="39" xr:uid="{00000000-0005-0000-0000-00005A000000}"/>
    <cellStyle name="解释性文本 2" xfId="93" xr:uid="{00000000-0005-0000-0000-00005B000000}"/>
    <cellStyle name="解释性文本 2 2" xfId="158" xr:uid="{8D5D2577-D0F6-4BBF-AA55-DD6B4ED365AD}"/>
    <cellStyle name="解释性文本 3" xfId="40" xr:uid="{00000000-0005-0000-0000-00005C000000}"/>
    <cellStyle name="警告文本 2" xfId="77" xr:uid="{00000000-0005-0000-0000-00005D000000}"/>
    <cellStyle name="警告文本 2 2" xfId="144" xr:uid="{2FBA26C0-8BEC-40EE-8A40-EF4BBD9B0FB7}"/>
    <cellStyle name="警告文本 3" xfId="24" xr:uid="{00000000-0005-0000-0000-00005E000000}"/>
    <cellStyle name="链接单元格 2" xfId="66" xr:uid="{00000000-0005-0000-0000-00005F000000}"/>
    <cellStyle name="链接单元格 2 2" xfId="133" xr:uid="{994BDA81-CB41-4C6A-9AA1-82043AA9CC07}"/>
    <cellStyle name="链接单元格 3" xfId="13" xr:uid="{00000000-0005-0000-0000-000060000000}"/>
    <cellStyle name="强调文字颜色 1 2" xfId="63" xr:uid="{00000000-0005-0000-0000-000061000000}"/>
    <cellStyle name="强调文字颜色 1 2 2" xfId="130" xr:uid="{78F08919-1193-4039-9424-395A907DD6B7}"/>
    <cellStyle name="强调文字颜色 1 3" xfId="10" xr:uid="{00000000-0005-0000-0000-000062000000}"/>
    <cellStyle name="强调文字颜色 2 2" xfId="65" xr:uid="{00000000-0005-0000-0000-000063000000}"/>
    <cellStyle name="强调文字颜色 2 2 2" xfId="132" xr:uid="{C0C4E38C-F135-46C8-B4A6-6028DD079A7A}"/>
    <cellStyle name="强调文字颜色 2 3" xfId="12" xr:uid="{00000000-0005-0000-0000-000064000000}"/>
    <cellStyle name="强调文字颜色 3 2" xfId="94" xr:uid="{00000000-0005-0000-0000-000065000000}"/>
    <cellStyle name="强调文字颜色 3 2 2" xfId="159" xr:uid="{A053264A-B1E3-4A85-833F-794A02BE3BF0}"/>
    <cellStyle name="强调文字颜色 3 3" xfId="41" xr:uid="{00000000-0005-0000-0000-000066000000}"/>
    <cellStyle name="强调文字颜色 4 2" xfId="56" xr:uid="{00000000-0005-0000-0000-000067000000}"/>
    <cellStyle name="强调文字颜色 4 2 2" xfId="123" xr:uid="{BE78B009-4F39-47B7-95C4-391EDDCCBFE3}"/>
    <cellStyle name="强调文字颜色 4 3" xfId="3" xr:uid="{00000000-0005-0000-0000-000068000000}"/>
    <cellStyle name="强调文字颜色 5 2" xfId="95" xr:uid="{00000000-0005-0000-0000-000069000000}"/>
    <cellStyle name="强调文字颜色 5 2 2" xfId="160" xr:uid="{02344431-C193-4471-A87F-98B31D123399}"/>
    <cellStyle name="强调文字颜色 5 3" xfId="42" xr:uid="{00000000-0005-0000-0000-00006A000000}"/>
    <cellStyle name="强调文字颜色 6 2" xfId="96" xr:uid="{00000000-0005-0000-0000-00006B000000}"/>
    <cellStyle name="强调文字颜色 6 2 2" xfId="161" xr:uid="{42E62F2E-B390-4BEA-B799-C41747BF6D74}"/>
    <cellStyle name="强调文字颜色 6 3" xfId="43" xr:uid="{00000000-0005-0000-0000-00006C000000}"/>
    <cellStyle name="适中 2" xfId="97" xr:uid="{00000000-0005-0000-0000-00006D000000}"/>
    <cellStyle name="适中 2 2" xfId="162" xr:uid="{6E82E882-D6EB-448D-B6F5-E90B8E6333B7}"/>
    <cellStyle name="适中 3" xfId="44" xr:uid="{00000000-0005-0000-0000-00006E000000}"/>
    <cellStyle name="输出 2" xfId="81" xr:uid="{00000000-0005-0000-0000-00006F000000}"/>
    <cellStyle name="输出 2 2" xfId="148" xr:uid="{94F34BA0-4977-4649-972E-801776E224A2}"/>
    <cellStyle name="输出 2 2 2" xfId="168" xr:uid="{4C724CA8-C731-40B6-A7AB-1F3CDC88944F}"/>
    <cellStyle name="输出 2 3" xfId="164" xr:uid="{110A4A24-60A2-4D9A-8A50-F30A8A22A605}"/>
    <cellStyle name="输出 3" xfId="28" xr:uid="{00000000-0005-0000-0000-000070000000}"/>
    <cellStyle name="输出 3 2" xfId="121" xr:uid="{F93892E8-271E-4194-B121-CECC8D9CB413}"/>
    <cellStyle name="输入 2" xfId="60" xr:uid="{00000000-0005-0000-0000-000071000000}"/>
    <cellStyle name="输入 2 2" xfId="127" xr:uid="{B5C7FF22-3B67-4956-BDDE-93D41D474894}"/>
    <cellStyle name="输入 2 2 2" xfId="167" xr:uid="{CAC5FCCD-68FD-47AF-8A20-F031B5E088B4}"/>
    <cellStyle name="输入 2 3" xfId="119" xr:uid="{7FB90800-B3F7-4236-9EB2-ADAFD0457F6C}"/>
    <cellStyle name="输入 3" xfId="7" xr:uid="{00000000-0005-0000-0000-000072000000}"/>
    <cellStyle name="输入 3 2" xfId="163" xr:uid="{0449A988-1404-4833-9C6C-31ADB3A1CFF7}"/>
    <cellStyle name="注释 2" xfId="98" xr:uid="{00000000-0005-0000-0000-000073000000}"/>
    <cellStyle name="注释 3" xfId="45" xr:uid="{00000000-0005-0000-0000-000074000000}"/>
    <cellStyle name="注释 3 2" xfId="122" xr:uid="{80877143-BB64-4DA9-9E9D-08B100C417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tabSelected="1" zoomScale="90" zoomScaleNormal="90" workbookViewId="0">
      <pane xSplit="1" ySplit="4" topLeftCell="B5" activePane="bottomRight" state="frozen"/>
      <selection pane="topRight" activeCell="E1" sqref="E1"/>
      <selection pane="bottomLeft" activeCell="A3" sqref="A3"/>
      <selection pane="bottomRight" activeCell="F18" sqref="F18"/>
    </sheetView>
  </sheetViews>
  <sheetFormatPr defaultRowHeight="14" x14ac:dyDescent="0.25"/>
  <cols>
    <col min="1" max="1" width="4.453125" style="6" customWidth="1"/>
    <col min="2" max="2" width="8.6328125" style="7" customWidth="1"/>
    <col min="3" max="3" width="6.26953125" style="7" customWidth="1"/>
    <col min="4" max="4" width="9.453125" style="7" customWidth="1"/>
    <col min="5" max="5" width="10.90625" style="7" customWidth="1"/>
    <col min="6" max="6" width="8.90625" style="7" customWidth="1"/>
    <col min="7" max="7" width="11" style="7" customWidth="1"/>
    <col min="8" max="8" width="8.54296875" style="7" customWidth="1"/>
    <col min="9" max="9" width="12.7265625" style="8" customWidth="1"/>
    <col min="10" max="10" width="16.453125" style="9" customWidth="1"/>
    <col min="11" max="11" width="7.36328125" style="7" customWidth="1"/>
    <col min="12" max="12" width="11.7265625" style="8" customWidth="1"/>
    <col min="13" max="13" width="16.26953125" style="9" customWidth="1"/>
    <col min="14" max="14" width="7.08984375" style="7" customWidth="1"/>
    <col min="15" max="15" width="11.453125" style="8" customWidth="1"/>
    <col min="16" max="16" width="16.08984375" style="9" customWidth="1"/>
    <col min="17" max="17" width="6.6328125" style="7" customWidth="1"/>
    <col min="18" max="18" width="11.6328125" style="8" customWidth="1"/>
    <col min="19" max="19" width="16.453125" style="9" customWidth="1"/>
    <col min="20" max="20" width="7" style="7" customWidth="1"/>
    <col min="21" max="21" width="12.26953125" style="8" customWidth="1"/>
    <col min="22" max="22" width="16.26953125" style="9" customWidth="1"/>
    <col min="23" max="23" width="7.7265625" style="7" customWidth="1"/>
    <col min="24" max="24" width="11.6328125" style="8" customWidth="1"/>
    <col min="25" max="25" width="13.1796875" style="9" customWidth="1"/>
    <col min="26" max="26" width="17.7265625" style="8" customWidth="1"/>
    <col min="27" max="27" width="18.453125" style="9" customWidth="1"/>
    <col min="28" max="28" width="15.08984375" style="8" customWidth="1"/>
  </cols>
  <sheetData>
    <row r="1" spans="1:28" x14ac:dyDescent="0.25">
      <c r="A1" s="21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10" customFormat="1" ht="24.5" customHeight="1" x14ac:dyDescent="0.25">
      <c r="A3" s="28" t="s">
        <v>9</v>
      </c>
      <c r="B3" s="24" t="s">
        <v>30</v>
      </c>
      <c r="C3" s="25"/>
      <c r="D3" s="25"/>
      <c r="E3" s="25"/>
      <c r="F3" s="25"/>
      <c r="G3" s="26"/>
      <c r="H3" s="24" t="s">
        <v>15</v>
      </c>
      <c r="I3" s="25"/>
      <c r="J3" s="26"/>
      <c r="K3" s="24" t="s">
        <v>16</v>
      </c>
      <c r="L3" s="25"/>
      <c r="M3" s="26"/>
      <c r="N3" s="24" t="s">
        <v>17</v>
      </c>
      <c r="O3" s="25"/>
      <c r="P3" s="26"/>
      <c r="Q3" s="24" t="s">
        <v>18</v>
      </c>
      <c r="R3" s="25"/>
      <c r="S3" s="26"/>
      <c r="T3" s="24" t="s">
        <v>25</v>
      </c>
      <c r="U3" s="25"/>
      <c r="V3" s="26"/>
      <c r="W3" s="24" t="s">
        <v>27</v>
      </c>
      <c r="X3" s="25"/>
      <c r="Y3" s="26"/>
      <c r="Z3" s="27" t="s">
        <v>19</v>
      </c>
      <c r="AA3" s="25"/>
      <c r="AB3" s="26"/>
    </row>
    <row r="4" spans="1:28" s="4" customFormat="1" ht="15.5" x14ac:dyDescent="0.3">
      <c r="A4" s="28"/>
      <c r="B4" s="11" t="s">
        <v>10</v>
      </c>
      <c r="C4" s="11" t="s">
        <v>1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22</v>
      </c>
      <c r="I4" s="12" t="s">
        <v>23</v>
      </c>
      <c r="J4" s="13" t="s">
        <v>24</v>
      </c>
      <c r="K4" s="11" t="s">
        <v>22</v>
      </c>
      <c r="L4" s="12" t="s">
        <v>23</v>
      </c>
      <c r="M4" s="13" t="s">
        <v>24</v>
      </c>
      <c r="N4" s="11" t="s">
        <v>22</v>
      </c>
      <c r="O4" s="12" t="s">
        <v>23</v>
      </c>
      <c r="P4" s="13" t="s">
        <v>24</v>
      </c>
      <c r="Q4" s="11" t="s">
        <v>22</v>
      </c>
      <c r="R4" s="12" t="s">
        <v>23</v>
      </c>
      <c r="S4" s="13" t="s">
        <v>24</v>
      </c>
      <c r="T4" s="11" t="s">
        <v>22</v>
      </c>
      <c r="U4" s="12" t="s">
        <v>23</v>
      </c>
      <c r="V4" s="13" t="s">
        <v>26</v>
      </c>
      <c r="W4" s="11" t="s">
        <v>22</v>
      </c>
      <c r="X4" s="12" t="s">
        <v>23</v>
      </c>
      <c r="Y4" s="13" t="s">
        <v>28</v>
      </c>
      <c r="Z4" s="12" t="s">
        <v>20</v>
      </c>
      <c r="AA4" s="14" t="s">
        <v>21</v>
      </c>
      <c r="AB4" s="12" t="s">
        <v>29</v>
      </c>
    </row>
    <row r="5" spans="1:28" s="4" customFormat="1" ht="15.5" x14ac:dyDescent="0.3">
      <c r="A5" s="14">
        <v>1</v>
      </c>
      <c r="B5" s="11">
        <v>0</v>
      </c>
      <c r="C5" s="11">
        <v>0</v>
      </c>
      <c r="D5" s="11">
        <v>3</v>
      </c>
      <c r="E5" s="11" t="s">
        <v>2</v>
      </c>
      <c r="F5" s="11">
        <v>0</v>
      </c>
      <c r="G5" s="11">
        <v>3</v>
      </c>
      <c r="H5" s="11">
        <v>0</v>
      </c>
      <c r="I5" s="12">
        <v>43374</v>
      </c>
      <c r="J5" s="15">
        <f t="shared" ref="J5:J36" si="0">IF(DATEDIF(AB5,I5,"M")&gt;AA5,AA5,DATEDIF(AB5,I5,"M"))</f>
        <v>129</v>
      </c>
      <c r="K5" s="11">
        <v>0</v>
      </c>
      <c r="L5" s="12">
        <v>43374</v>
      </c>
      <c r="M5" s="13">
        <f t="shared" ref="M5:M36" si="1">IF(DATEDIF(AB5,L5,"M")&gt;AA5,AA5,DATEDIF(AB5,L5,"M"))</f>
        <v>129</v>
      </c>
      <c r="N5" s="13">
        <f t="shared" ref="N5:N61" si="2">IF(OR(H5=1,K5=1),1,0)</f>
        <v>0</v>
      </c>
      <c r="O5" s="12">
        <f t="shared" ref="O5:O61" si="3">IF(I5&gt;L5,L5,I5)</f>
        <v>43374</v>
      </c>
      <c r="P5" s="16">
        <f t="shared" ref="P5:P36" si="4">IF(DATEDIF(AB5,O5,"M")&gt;AA5,AA5,DATEDIF(AB5,O5,"M"))</f>
        <v>129</v>
      </c>
      <c r="Q5" s="11">
        <v>0</v>
      </c>
      <c r="R5" s="12">
        <v>43374</v>
      </c>
      <c r="S5" s="17">
        <f t="shared" ref="S5:S36" si="5">IF(DATEDIF(AB5,R5,"M")&gt;AA5,AA5,DATEDIF(AB5,R5,"M"))</f>
        <v>129</v>
      </c>
      <c r="T5" s="17">
        <f t="shared" ref="T5:T61" si="6">IF(OR(N5=1,Q5=1),1,0)</f>
        <v>0</v>
      </c>
      <c r="U5" s="18">
        <f t="shared" ref="U5:U61" si="7">IF(O5&gt;R5,R5,O5)</f>
        <v>43374</v>
      </c>
      <c r="V5" s="19">
        <f t="shared" ref="V5:V36" si="8">IF(DATEDIF(AB5,U5,"M")&gt;AA5,AA5,DATEDIF(AB5,U5,"M"))</f>
        <v>129</v>
      </c>
      <c r="W5" s="11">
        <v>0</v>
      </c>
      <c r="X5" s="12">
        <v>43374</v>
      </c>
      <c r="Y5" s="20">
        <f t="shared" ref="Y5:Y36" si="9">DATEDIF(AB5,X5,"M")+IF(DATEDIF(AB5,X5,"MD")&gt;15,1,0)</f>
        <v>129</v>
      </c>
      <c r="Z5" s="12">
        <v>43374</v>
      </c>
      <c r="AA5" s="20">
        <f t="shared" ref="AA5:AA8" si="10">DATEDIF(AB5,Z5,"M")+IF(DATEDIF(AB5,Z5,"MD")&gt;15,1,0)</f>
        <v>129</v>
      </c>
      <c r="AB5" s="12">
        <v>39448</v>
      </c>
    </row>
    <row r="6" spans="1:28" s="4" customFormat="1" ht="15.5" x14ac:dyDescent="0.3">
      <c r="A6" s="14">
        <v>2</v>
      </c>
      <c r="B6" s="11">
        <v>1</v>
      </c>
      <c r="C6" s="11">
        <v>0</v>
      </c>
      <c r="D6" s="11">
        <v>3</v>
      </c>
      <c r="E6" s="11">
        <v>3</v>
      </c>
      <c r="F6" s="11">
        <v>0</v>
      </c>
      <c r="G6" s="11">
        <v>4</v>
      </c>
      <c r="H6" s="11">
        <v>0</v>
      </c>
      <c r="I6" s="12">
        <v>40269</v>
      </c>
      <c r="J6" s="15">
        <f t="shared" si="0"/>
        <v>27</v>
      </c>
      <c r="K6" s="11">
        <v>0</v>
      </c>
      <c r="L6" s="12">
        <v>40269</v>
      </c>
      <c r="M6" s="13">
        <f t="shared" si="1"/>
        <v>27</v>
      </c>
      <c r="N6" s="13">
        <f t="shared" si="2"/>
        <v>0</v>
      </c>
      <c r="O6" s="12">
        <f t="shared" si="3"/>
        <v>40269</v>
      </c>
      <c r="P6" s="16">
        <f t="shared" si="4"/>
        <v>27</v>
      </c>
      <c r="Q6" s="11">
        <v>1</v>
      </c>
      <c r="R6" s="12">
        <v>39569</v>
      </c>
      <c r="S6" s="17">
        <f t="shared" si="5"/>
        <v>4</v>
      </c>
      <c r="T6" s="17">
        <f t="shared" si="6"/>
        <v>1</v>
      </c>
      <c r="U6" s="18">
        <f t="shared" si="7"/>
        <v>39569</v>
      </c>
      <c r="V6" s="19">
        <f t="shared" si="8"/>
        <v>4</v>
      </c>
      <c r="W6" s="11">
        <v>1</v>
      </c>
      <c r="X6" s="12" t="s">
        <v>6</v>
      </c>
      <c r="Y6" s="20">
        <f t="shared" si="9"/>
        <v>27</v>
      </c>
      <c r="Z6" s="12">
        <v>40269</v>
      </c>
      <c r="AA6" s="20">
        <f t="shared" si="10"/>
        <v>27</v>
      </c>
      <c r="AB6" s="12">
        <v>39448</v>
      </c>
    </row>
    <row r="7" spans="1:28" s="4" customFormat="1" ht="15.5" x14ac:dyDescent="0.3">
      <c r="A7" s="14">
        <v>3</v>
      </c>
      <c r="B7" s="11">
        <v>1</v>
      </c>
      <c r="C7" s="11">
        <v>0</v>
      </c>
      <c r="D7" s="11">
        <v>3</v>
      </c>
      <c r="E7" s="11" t="s">
        <v>2</v>
      </c>
      <c r="F7" s="11">
        <v>0</v>
      </c>
      <c r="G7" s="11" t="s">
        <v>5</v>
      </c>
      <c r="H7" s="11">
        <v>0</v>
      </c>
      <c r="I7" s="12">
        <v>43374</v>
      </c>
      <c r="J7" s="15">
        <f t="shared" si="0"/>
        <v>125</v>
      </c>
      <c r="K7" s="11">
        <v>0</v>
      </c>
      <c r="L7" s="12">
        <v>43374</v>
      </c>
      <c r="M7" s="13">
        <f t="shared" si="1"/>
        <v>125</v>
      </c>
      <c r="N7" s="13">
        <f t="shared" si="2"/>
        <v>0</v>
      </c>
      <c r="O7" s="12">
        <f t="shared" si="3"/>
        <v>43374</v>
      </c>
      <c r="P7" s="16">
        <f t="shared" si="4"/>
        <v>125</v>
      </c>
      <c r="Q7" s="11">
        <v>0</v>
      </c>
      <c r="R7" s="12">
        <v>43374</v>
      </c>
      <c r="S7" s="17">
        <f t="shared" si="5"/>
        <v>125</v>
      </c>
      <c r="T7" s="17">
        <f t="shared" si="6"/>
        <v>0</v>
      </c>
      <c r="U7" s="18">
        <f t="shared" si="7"/>
        <v>43374</v>
      </c>
      <c r="V7" s="19">
        <f t="shared" si="8"/>
        <v>125</v>
      </c>
      <c r="W7" s="11">
        <v>0</v>
      </c>
      <c r="X7" s="12">
        <v>43374</v>
      </c>
      <c r="Y7" s="20">
        <f t="shared" si="9"/>
        <v>125</v>
      </c>
      <c r="Z7" s="12">
        <v>43374</v>
      </c>
      <c r="AA7" s="20">
        <f t="shared" si="10"/>
        <v>125</v>
      </c>
      <c r="AB7" s="12">
        <v>39569</v>
      </c>
    </row>
    <row r="8" spans="1:28" s="4" customFormat="1" ht="15.5" x14ac:dyDescent="0.3">
      <c r="A8" s="14">
        <v>4</v>
      </c>
      <c r="B8" s="11">
        <v>0</v>
      </c>
      <c r="C8" s="11">
        <v>0</v>
      </c>
      <c r="D8" s="11" t="s">
        <v>5</v>
      </c>
      <c r="E8" s="11">
        <v>0</v>
      </c>
      <c r="F8" s="11">
        <v>0</v>
      </c>
      <c r="G8" s="11" t="s">
        <v>5</v>
      </c>
      <c r="H8" s="11">
        <v>0</v>
      </c>
      <c r="I8" s="12">
        <v>43374</v>
      </c>
      <c r="J8" s="15">
        <f t="shared" si="0"/>
        <v>126</v>
      </c>
      <c r="K8" s="11">
        <v>0</v>
      </c>
      <c r="L8" s="12">
        <v>43374</v>
      </c>
      <c r="M8" s="13">
        <f t="shared" si="1"/>
        <v>126</v>
      </c>
      <c r="N8" s="13">
        <f t="shared" si="2"/>
        <v>0</v>
      </c>
      <c r="O8" s="12">
        <f t="shared" si="3"/>
        <v>43374</v>
      </c>
      <c r="P8" s="16">
        <f t="shared" si="4"/>
        <v>126</v>
      </c>
      <c r="Q8" s="11">
        <v>0</v>
      </c>
      <c r="R8" s="12">
        <v>43374</v>
      </c>
      <c r="S8" s="17">
        <f t="shared" si="5"/>
        <v>126</v>
      </c>
      <c r="T8" s="17">
        <f t="shared" si="6"/>
        <v>0</v>
      </c>
      <c r="U8" s="18">
        <f t="shared" si="7"/>
        <v>43374</v>
      </c>
      <c r="V8" s="19">
        <f t="shared" si="8"/>
        <v>126</v>
      </c>
      <c r="W8" s="11">
        <v>0</v>
      </c>
      <c r="X8" s="12">
        <v>43374</v>
      </c>
      <c r="Y8" s="20">
        <f t="shared" si="9"/>
        <v>126</v>
      </c>
      <c r="Z8" s="12">
        <v>43374</v>
      </c>
      <c r="AA8" s="20">
        <f t="shared" si="10"/>
        <v>126</v>
      </c>
      <c r="AB8" s="12">
        <v>39539</v>
      </c>
    </row>
    <row r="9" spans="1:28" s="4" customFormat="1" ht="15.5" x14ac:dyDescent="0.3">
      <c r="A9" s="14">
        <v>5</v>
      </c>
      <c r="B9" s="11">
        <v>0</v>
      </c>
      <c r="C9" s="11">
        <v>0</v>
      </c>
      <c r="D9" s="11">
        <v>3</v>
      </c>
      <c r="E9" s="11" t="s">
        <v>2</v>
      </c>
      <c r="F9" s="11">
        <v>0</v>
      </c>
      <c r="G9" s="11" t="s">
        <v>5</v>
      </c>
      <c r="H9" s="11">
        <v>0</v>
      </c>
      <c r="I9" s="12">
        <v>43374</v>
      </c>
      <c r="J9" s="15">
        <f t="shared" si="0"/>
        <v>126</v>
      </c>
      <c r="K9" s="11">
        <v>0</v>
      </c>
      <c r="L9" s="12">
        <v>43374</v>
      </c>
      <c r="M9" s="13">
        <f t="shared" si="1"/>
        <v>126</v>
      </c>
      <c r="N9" s="13">
        <f t="shared" si="2"/>
        <v>0</v>
      </c>
      <c r="O9" s="12">
        <f t="shared" si="3"/>
        <v>43374</v>
      </c>
      <c r="P9" s="16">
        <f t="shared" si="4"/>
        <v>126</v>
      </c>
      <c r="Q9" s="11">
        <v>0</v>
      </c>
      <c r="R9" s="12">
        <v>43374</v>
      </c>
      <c r="S9" s="17">
        <f t="shared" si="5"/>
        <v>126</v>
      </c>
      <c r="T9" s="17">
        <f t="shared" si="6"/>
        <v>0</v>
      </c>
      <c r="U9" s="18">
        <f t="shared" si="7"/>
        <v>43374</v>
      </c>
      <c r="V9" s="19">
        <f t="shared" si="8"/>
        <v>126</v>
      </c>
      <c r="W9" s="11">
        <v>0</v>
      </c>
      <c r="X9" s="12">
        <v>43374</v>
      </c>
      <c r="Y9" s="20">
        <f t="shared" si="9"/>
        <v>126</v>
      </c>
      <c r="Z9" s="12">
        <v>43374</v>
      </c>
      <c r="AA9" s="20">
        <f t="shared" ref="AA9:AA40" si="11">IF(DATEDIF(AB9,Z9,"M")&gt;Y9,Y9,DATEDIF(AB9,Z9,"M"))</f>
        <v>126</v>
      </c>
      <c r="AB9" s="12">
        <v>39539</v>
      </c>
    </row>
    <row r="10" spans="1:28" s="4" customFormat="1" ht="15.5" x14ac:dyDescent="0.3">
      <c r="A10" s="14">
        <v>6</v>
      </c>
      <c r="B10" s="11">
        <v>0</v>
      </c>
      <c r="C10" s="11">
        <v>1</v>
      </c>
      <c r="D10" s="11">
        <v>2</v>
      </c>
      <c r="E10" s="11">
        <v>3</v>
      </c>
      <c r="F10" s="11">
        <v>0</v>
      </c>
      <c r="G10" s="11">
        <v>4</v>
      </c>
      <c r="H10" s="11">
        <v>0</v>
      </c>
      <c r="I10" s="12">
        <v>41974</v>
      </c>
      <c r="J10" s="15">
        <f t="shared" si="0"/>
        <v>44</v>
      </c>
      <c r="K10" s="11">
        <v>0</v>
      </c>
      <c r="L10" s="12">
        <v>41974</v>
      </c>
      <c r="M10" s="13">
        <f t="shared" si="1"/>
        <v>44</v>
      </c>
      <c r="N10" s="13">
        <f t="shared" si="2"/>
        <v>0</v>
      </c>
      <c r="O10" s="12">
        <f t="shared" si="3"/>
        <v>41974</v>
      </c>
      <c r="P10" s="16">
        <f t="shared" si="4"/>
        <v>44</v>
      </c>
      <c r="Q10" s="11">
        <v>0</v>
      </c>
      <c r="R10" s="12">
        <v>41974</v>
      </c>
      <c r="S10" s="17">
        <f t="shared" si="5"/>
        <v>44</v>
      </c>
      <c r="T10" s="17">
        <f t="shared" si="6"/>
        <v>0</v>
      </c>
      <c r="U10" s="18">
        <f t="shared" si="7"/>
        <v>41974</v>
      </c>
      <c r="V10" s="19">
        <f t="shared" si="8"/>
        <v>44</v>
      </c>
      <c r="W10" s="11" t="s">
        <v>4</v>
      </c>
      <c r="X10" s="12">
        <v>40909</v>
      </c>
      <c r="Y10" s="20">
        <f t="shared" si="9"/>
        <v>44</v>
      </c>
      <c r="Z10" s="12">
        <v>40909</v>
      </c>
      <c r="AA10" s="20">
        <f t="shared" si="11"/>
        <v>44</v>
      </c>
      <c r="AB10" s="12">
        <v>39569</v>
      </c>
    </row>
    <row r="11" spans="1:28" s="4" customFormat="1" ht="15.5" x14ac:dyDescent="0.3">
      <c r="A11" s="14">
        <v>7</v>
      </c>
      <c r="B11" s="11">
        <v>0</v>
      </c>
      <c r="C11" s="11">
        <v>0</v>
      </c>
      <c r="D11" s="11" t="s">
        <v>2</v>
      </c>
      <c r="E11" s="11">
        <v>3</v>
      </c>
      <c r="F11" s="11">
        <v>0</v>
      </c>
      <c r="G11" s="11">
        <v>4</v>
      </c>
      <c r="H11" s="11">
        <v>0</v>
      </c>
      <c r="I11" s="12">
        <v>43374</v>
      </c>
      <c r="J11" s="15">
        <f t="shared" si="0"/>
        <v>125</v>
      </c>
      <c r="K11" s="11">
        <v>0</v>
      </c>
      <c r="L11" s="12">
        <v>43374</v>
      </c>
      <c r="M11" s="13">
        <f t="shared" si="1"/>
        <v>125</v>
      </c>
      <c r="N11" s="13">
        <f t="shared" si="2"/>
        <v>0</v>
      </c>
      <c r="O11" s="12">
        <f t="shared" si="3"/>
        <v>43374</v>
      </c>
      <c r="P11" s="16">
        <f t="shared" si="4"/>
        <v>125</v>
      </c>
      <c r="Q11" s="11">
        <v>0</v>
      </c>
      <c r="R11" s="12">
        <v>43374</v>
      </c>
      <c r="S11" s="17">
        <f t="shared" si="5"/>
        <v>125</v>
      </c>
      <c r="T11" s="17">
        <f t="shared" si="6"/>
        <v>0</v>
      </c>
      <c r="U11" s="18">
        <f t="shared" si="7"/>
        <v>43374</v>
      </c>
      <c r="V11" s="19">
        <f t="shared" si="8"/>
        <v>125</v>
      </c>
      <c r="W11" s="11">
        <v>0</v>
      </c>
      <c r="X11" s="12">
        <v>43374</v>
      </c>
      <c r="Y11" s="20">
        <f t="shared" si="9"/>
        <v>125</v>
      </c>
      <c r="Z11" s="12">
        <v>43374</v>
      </c>
      <c r="AA11" s="20">
        <f t="shared" si="11"/>
        <v>125</v>
      </c>
      <c r="AB11" s="12">
        <v>39569</v>
      </c>
    </row>
    <row r="12" spans="1:28" s="4" customFormat="1" ht="15.5" x14ac:dyDescent="0.3">
      <c r="A12" s="14">
        <v>8</v>
      </c>
      <c r="B12" s="11">
        <v>0</v>
      </c>
      <c r="C12" s="11">
        <v>0</v>
      </c>
      <c r="D12" s="11">
        <v>3</v>
      </c>
      <c r="E12" s="11">
        <v>0</v>
      </c>
      <c r="F12" s="11">
        <v>0</v>
      </c>
      <c r="G12" s="11">
        <v>3</v>
      </c>
      <c r="H12" s="11">
        <v>0</v>
      </c>
      <c r="I12" s="12">
        <v>43374</v>
      </c>
      <c r="J12" s="15">
        <f t="shared" si="0"/>
        <v>125</v>
      </c>
      <c r="K12" s="11" t="s">
        <v>3</v>
      </c>
      <c r="L12" s="12">
        <v>43374</v>
      </c>
      <c r="M12" s="13">
        <f t="shared" si="1"/>
        <v>125</v>
      </c>
      <c r="N12" s="13">
        <f t="shared" si="2"/>
        <v>0</v>
      </c>
      <c r="O12" s="12">
        <f t="shared" si="3"/>
        <v>43374</v>
      </c>
      <c r="P12" s="16">
        <f t="shared" si="4"/>
        <v>125</v>
      </c>
      <c r="Q12" s="11">
        <v>0</v>
      </c>
      <c r="R12" s="12">
        <v>43374</v>
      </c>
      <c r="S12" s="17">
        <f t="shared" si="5"/>
        <v>125</v>
      </c>
      <c r="T12" s="17">
        <f t="shared" si="6"/>
        <v>0</v>
      </c>
      <c r="U12" s="18">
        <f t="shared" si="7"/>
        <v>43374</v>
      </c>
      <c r="V12" s="19">
        <f t="shared" si="8"/>
        <v>125</v>
      </c>
      <c r="W12" s="11">
        <v>0</v>
      </c>
      <c r="X12" s="12">
        <v>43374</v>
      </c>
      <c r="Y12" s="20">
        <f t="shared" si="9"/>
        <v>125</v>
      </c>
      <c r="Z12" s="12">
        <v>43374</v>
      </c>
      <c r="AA12" s="20">
        <f t="shared" si="11"/>
        <v>125</v>
      </c>
      <c r="AB12" s="12">
        <v>39569</v>
      </c>
    </row>
    <row r="13" spans="1:28" s="4" customFormat="1" ht="15.5" x14ac:dyDescent="0.3">
      <c r="A13" s="14">
        <v>9</v>
      </c>
      <c r="B13" s="11">
        <v>0</v>
      </c>
      <c r="C13" s="11">
        <v>1</v>
      </c>
      <c r="D13" s="11">
        <v>3</v>
      </c>
      <c r="E13" s="11">
        <v>0</v>
      </c>
      <c r="F13" s="11">
        <v>0</v>
      </c>
      <c r="G13" s="11">
        <v>3</v>
      </c>
      <c r="H13" s="11">
        <v>0</v>
      </c>
      <c r="I13" s="12">
        <v>43374</v>
      </c>
      <c r="J13" s="15">
        <f t="shared" si="0"/>
        <v>125</v>
      </c>
      <c r="K13" s="11">
        <v>0</v>
      </c>
      <c r="L13" s="12">
        <v>43374</v>
      </c>
      <c r="M13" s="13">
        <f t="shared" si="1"/>
        <v>125</v>
      </c>
      <c r="N13" s="13">
        <f t="shared" si="2"/>
        <v>0</v>
      </c>
      <c r="O13" s="12">
        <f t="shared" si="3"/>
        <v>43374</v>
      </c>
      <c r="P13" s="16">
        <f t="shared" si="4"/>
        <v>125</v>
      </c>
      <c r="Q13" s="11">
        <v>0</v>
      </c>
      <c r="R13" s="12">
        <v>43374</v>
      </c>
      <c r="S13" s="17">
        <f t="shared" si="5"/>
        <v>125</v>
      </c>
      <c r="T13" s="17">
        <f t="shared" si="6"/>
        <v>0</v>
      </c>
      <c r="U13" s="18">
        <f t="shared" si="7"/>
        <v>43374</v>
      </c>
      <c r="V13" s="19">
        <f t="shared" si="8"/>
        <v>125</v>
      </c>
      <c r="W13" s="11">
        <v>0</v>
      </c>
      <c r="X13" s="12">
        <v>43374</v>
      </c>
      <c r="Y13" s="20">
        <f t="shared" si="9"/>
        <v>125</v>
      </c>
      <c r="Z13" s="12">
        <v>43374</v>
      </c>
      <c r="AA13" s="20">
        <f t="shared" si="11"/>
        <v>125</v>
      </c>
      <c r="AB13" s="12">
        <v>39569</v>
      </c>
    </row>
    <row r="14" spans="1:28" s="4" customFormat="1" ht="15.5" x14ac:dyDescent="0.3">
      <c r="A14" s="14">
        <v>10</v>
      </c>
      <c r="B14" s="11">
        <v>0</v>
      </c>
      <c r="C14" s="11">
        <v>1</v>
      </c>
      <c r="D14" s="11">
        <v>3</v>
      </c>
      <c r="E14" s="11" t="s">
        <v>4</v>
      </c>
      <c r="F14" s="11">
        <v>0</v>
      </c>
      <c r="G14" s="11">
        <v>3</v>
      </c>
      <c r="H14" s="11">
        <v>1</v>
      </c>
      <c r="I14" s="12">
        <v>40878</v>
      </c>
      <c r="J14" s="15">
        <f t="shared" si="0"/>
        <v>44</v>
      </c>
      <c r="K14" s="11">
        <v>0</v>
      </c>
      <c r="L14" s="12">
        <v>40878</v>
      </c>
      <c r="M14" s="13">
        <f t="shared" si="1"/>
        <v>44</v>
      </c>
      <c r="N14" s="13">
        <f t="shared" si="2"/>
        <v>1</v>
      </c>
      <c r="O14" s="12">
        <f t="shared" si="3"/>
        <v>40878</v>
      </c>
      <c r="P14" s="16">
        <f t="shared" si="4"/>
        <v>44</v>
      </c>
      <c r="Q14" s="11">
        <v>0</v>
      </c>
      <c r="R14" s="12">
        <v>40878</v>
      </c>
      <c r="S14" s="17">
        <f t="shared" si="5"/>
        <v>44</v>
      </c>
      <c r="T14" s="17">
        <f t="shared" si="6"/>
        <v>1</v>
      </c>
      <c r="U14" s="18">
        <f t="shared" si="7"/>
        <v>40878</v>
      </c>
      <c r="V14" s="19">
        <f t="shared" si="8"/>
        <v>44</v>
      </c>
      <c r="W14" s="11">
        <v>1</v>
      </c>
      <c r="X14" s="12">
        <v>40878</v>
      </c>
      <c r="Y14" s="20">
        <f t="shared" si="9"/>
        <v>44</v>
      </c>
      <c r="Z14" s="12">
        <v>40878</v>
      </c>
      <c r="AA14" s="20">
        <f t="shared" si="11"/>
        <v>44</v>
      </c>
      <c r="AB14" s="12">
        <v>39539</v>
      </c>
    </row>
    <row r="15" spans="1:28" s="4" customFormat="1" ht="15.5" x14ac:dyDescent="0.3">
      <c r="A15" s="14">
        <v>11</v>
      </c>
      <c r="B15" s="11">
        <v>0</v>
      </c>
      <c r="C15" s="11">
        <v>0</v>
      </c>
      <c r="D15" s="11">
        <v>3</v>
      </c>
      <c r="E15" s="11" t="s">
        <v>4</v>
      </c>
      <c r="F15" s="11">
        <v>0</v>
      </c>
      <c r="G15" s="11">
        <v>3</v>
      </c>
      <c r="H15" s="11">
        <v>0</v>
      </c>
      <c r="I15" s="12">
        <v>43374</v>
      </c>
      <c r="J15" s="15">
        <f t="shared" si="0"/>
        <v>125</v>
      </c>
      <c r="K15" s="11">
        <v>0</v>
      </c>
      <c r="L15" s="12">
        <v>43374</v>
      </c>
      <c r="M15" s="13">
        <f t="shared" si="1"/>
        <v>125</v>
      </c>
      <c r="N15" s="13">
        <f t="shared" si="2"/>
        <v>0</v>
      </c>
      <c r="O15" s="12">
        <f t="shared" si="3"/>
        <v>43374</v>
      </c>
      <c r="P15" s="16">
        <f t="shared" si="4"/>
        <v>125</v>
      </c>
      <c r="Q15" s="11">
        <v>0</v>
      </c>
      <c r="R15" s="12">
        <v>43374</v>
      </c>
      <c r="S15" s="17">
        <f t="shared" si="5"/>
        <v>125</v>
      </c>
      <c r="T15" s="17">
        <f t="shared" si="6"/>
        <v>0</v>
      </c>
      <c r="U15" s="18">
        <f t="shared" si="7"/>
        <v>43374</v>
      </c>
      <c r="V15" s="19">
        <f t="shared" si="8"/>
        <v>125</v>
      </c>
      <c r="W15" s="11">
        <v>0</v>
      </c>
      <c r="X15" s="12">
        <v>43374</v>
      </c>
      <c r="Y15" s="20">
        <f t="shared" si="9"/>
        <v>125</v>
      </c>
      <c r="Z15" s="12">
        <v>43374</v>
      </c>
      <c r="AA15" s="20">
        <f t="shared" si="11"/>
        <v>125</v>
      </c>
      <c r="AB15" s="12">
        <v>39569</v>
      </c>
    </row>
    <row r="16" spans="1:28" s="4" customFormat="1" ht="15.5" x14ac:dyDescent="0.3">
      <c r="A16" s="14">
        <v>12</v>
      </c>
      <c r="B16" s="11">
        <v>0</v>
      </c>
      <c r="C16" s="11">
        <v>1</v>
      </c>
      <c r="D16" s="11">
        <v>3</v>
      </c>
      <c r="E16" s="11">
        <v>2</v>
      </c>
      <c r="F16" s="11">
        <v>0</v>
      </c>
      <c r="G16" s="11">
        <v>3</v>
      </c>
      <c r="H16" s="11">
        <v>0</v>
      </c>
      <c r="I16" s="12">
        <v>43374</v>
      </c>
      <c r="J16" s="15">
        <f t="shared" si="0"/>
        <v>125</v>
      </c>
      <c r="K16" s="11">
        <v>0</v>
      </c>
      <c r="L16" s="12">
        <v>43374</v>
      </c>
      <c r="M16" s="13">
        <f t="shared" si="1"/>
        <v>125</v>
      </c>
      <c r="N16" s="13">
        <f t="shared" si="2"/>
        <v>0</v>
      </c>
      <c r="O16" s="12">
        <f t="shared" si="3"/>
        <v>43374</v>
      </c>
      <c r="P16" s="16">
        <f t="shared" si="4"/>
        <v>125</v>
      </c>
      <c r="Q16" s="11">
        <v>0</v>
      </c>
      <c r="R16" s="12">
        <v>43374</v>
      </c>
      <c r="S16" s="17">
        <f t="shared" si="5"/>
        <v>125</v>
      </c>
      <c r="T16" s="17">
        <f t="shared" si="6"/>
        <v>0</v>
      </c>
      <c r="U16" s="18">
        <f t="shared" si="7"/>
        <v>43374</v>
      </c>
      <c r="V16" s="19">
        <f t="shared" si="8"/>
        <v>125</v>
      </c>
      <c r="W16" s="11">
        <v>0</v>
      </c>
      <c r="X16" s="12">
        <v>43374</v>
      </c>
      <c r="Y16" s="20">
        <f t="shared" si="9"/>
        <v>125</v>
      </c>
      <c r="Z16" s="12">
        <v>43374</v>
      </c>
      <c r="AA16" s="20">
        <f t="shared" si="11"/>
        <v>125</v>
      </c>
      <c r="AB16" s="12">
        <v>39569</v>
      </c>
    </row>
    <row r="17" spans="1:28" s="4" customFormat="1" ht="15.5" x14ac:dyDescent="0.3">
      <c r="A17" s="14">
        <v>13</v>
      </c>
      <c r="B17" s="11">
        <v>1</v>
      </c>
      <c r="C17" s="11">
        <v>1</v>
      </c>
      <c r="D17" s="11">
        <v>3</v>
      </c>
      <c r="E17" s="11">
        <v>1</v>
      </c>
      <c r="F17" s="11">
        <v>0</v>
      </c>
      <c r="G17" s="11">
        <v>3</v>
      </c>
      <c r="H17" s="11">
        <v>0</v>
      </c>
      <c r="I17" s="12">
        <v>41426</v>
      </c>
      <c r="J17" s="15">
        <f t="shared" si="0"/>
        <v>61</v>
      </c>
      <c r="K17" s="11">
        <v>0</v>
      </c>
      <c r="L17" s="12">
        <v>41426</v>
      </c>
      <c r="M17" s="13">
        <f t="shared" si="1"/>
        <v>61</v>
      </c>
      <c r="N17" s="13">
        <f t="shared" si="2"/>
        <v>0</v>
      </c>
      <c r="O17" s="12">
        <f t="shared" si="3"/>
        <v>41426</v>
      </c>
      <c r="P17" s="16">
        <f t="shared" si="4"/>
        <v>61</v>
      </c>
      <c r="Q17" s="11">
        <v>0</v>
      </c>
      <c r="R17" s="12">
        <v>41426</v>
      </c>
      <c r="S17" s="17">
        <f t="shared" si="5"/>
        <v>61</v>
      </c>
      <c r="T17" s="17">
        <f t="shared" si="6"/>
        <v>0</v>
      </c>
      <c r="U17" s="18">
        <f t="shared" si="7"/>
        <v>41426</v>
      </c>
      <c r="V17" s="19">
        <f t="shared" si="8"/>
        <v>61</v>
      </c>
      <c r="W17" s="11">
        <v>0</v>
      </c>
      <c r="X17" s="12">
        <v>41426</v>
      </c>
      <c r="Y17" s="20">
        <f t="shared" si="9"/>
        <v>61</v>
      </c>
      <c r="Z17" s="12">
        <v>41426</v>
      </c>
      <c r="AA17" s="20">
        <f t="shared" si="11"/>
        <v>61</v>
      </c>
      <c r="AB17" s="12">
        <v>39569</v>
      </c>
    </row>
    <row r="18" spans="1:28" s="4" customFormat="1" ht="15.5" x14ac:dyDescent="0.3">
      <c r="A18" s="14">
        <v>14</v>
      </c>
      <c r="B18" s="11">
        <v>1</v>
      </c>
      <c r="C18" s="11">
        <v>0</v>
      </c>
      <c r="D18" s="11" t="s">
        <v>5</v>
      </c>
      <c r="E18" s="11" t="s">
        <v>4</v>
      </c>
      <c r="F18" s="11">
        <v>0</v>
      </c>
      <c r="G18" s="11">
        <v>3</v>
      </c>
      <c r="H18" s="11">
        <v>0</v>
      </c>
      <c r="I18" s="12">
        <v>41760</v>
      </c>
      <c r="J18" s="15">
        <f t="shared" si="0"/>
        <v>72</v>
      </c>
      <c r="K18" s="11">
        <v>0</v>
      </c>
      <c r="L18" s="12">
        <v>41760</v>
      </c>
      <c r="M18" s="13">
        <f t="shared" si="1"/>
        <v>72</v>
      </c>
      <c r="N18" s="13">
        <f t="shared" si="2"/>
        <v>0</v>
      </c>
      <c r="O18" s="12">
        <f t="shared" si="3"/>
        <v>41760</v>
      </c>
      <c r="P18" s="16">
        <f t="shared" si="4"/>
        <v>72</v>
      </c>
      <c r="Q18" s="11">
        <v>0</v>
      </c>
      <c r="R18" s="12">
        <v>41760</v>
      </c>
      <c r="S18" s="17">
        <f t="shared" si="5"/>
        <v>72</v>
      </c>
      <c r="T18" s="17">
        <f t="shared" si="6"/>
        <v>0</v>
      </c>
      <c r="U18" s="18">
        <f t="shared" si="7"/>
        <v>41760</v>
      </c>
      <c r="V18" s="19">
        <f t="shared" si="8"/>
        <v>72</v>
      </c>
      <c r="W18" s="11">
        <v>0</v>
      </c>
      <c r="X18" s="12">
        <v>41760</v>
      </c>
      <c r="Y18" s="20">
        <f t="shared" si="9"/>
        <v>72</v>
      </c>
      <c r="Z18" s="12">
        <v>41760</v>
      </c>
      <c r="AA18" s="20">
        <f t="shared" si="11"/>
        <v>72</v>
      </c>
      <c r="AB18" s="12">
        <v>39569</v>
      </c>
    </row>
    <row r="19" spans="1:28" s="5" customFormat="1" ht="15.5" x14ac:dyDescent="0.3">
      <c r="A19" s="14">
        <v>15</v>
      </c>
      <c r="B19" s="11">
        <v>0</v>
      </c>
      <c r="C19" s="11">
        <v>1</v>
      </c>
      <c r="D19" s="11">
        <v>3</v>
      </c>
      <c r="E19" s="11">
        <v>0</v>
      </c>
      <c r="F19" s="11">
        <v>0</v>
      </c>
      <c r="G19" s="11">
        <v>3</v>
      </c>
      <c r="H19" s="11">
        <v>0</v>
      </c>
      <c r="I19" s="12">
        <v>43374</v>
      </c>
      <c r="J19" s="15">
        <f t="shared" si="0"/>
        <v>91</v>
      </c>
      <c r="K19" s="11">
        <v>0</v>
      </c>
      <c r="L19" s="12">
        <v>43374</v>
      </c>
      <c r="M19" s="13">
        <f t="shared" si="1"/>
        <v>91</v>
      </c>
      <c r="N19" s="13">
        <f t="shared" si="2"/>
        <v>0</v>
      </c>
      <c r="O19" s="12">
        <f t="shared" si="3"/>
        <v>43374</v>
      </c>
      <c r="P19" s="16">
        <f t="shared" si="4"/>
        <v>91</v>
      </c>
      <c r="Q19" s="11">
        <v>0</v>
      </c>
      <c r="R19" s="12">
        <v>43374</v>
      </c>
      <c r="S19" s="17">
        <f t="shared" si="5"/>
        <v>91</v>
      </c>
      <c r="T19" s="17">
        <f t="shared" si="6"/>
        <v>0</v>
      </c>
      <c r="U19" s="18">
        <f t="shared" si="7"/>
        <v>43374</v>
      </c>
      <c r="V19" s="19">
        <f t="shared" si="8"/>
        <v>91</v>
      </c>
      <c r="W19" s="11" t="s">
        <v>4</v>
      </c>
      <c r="X19" s="12">
        <v>42339</v>
      </c>
      <c r="Y19" s="20">
        <f t="shared" si="9"/>
        <v>91</v>
      </c>
      <c r="Z19" s="12">
        <v>43374</v>
      </c>
      <c r="AA19" s="20">
        <f t="shared" si="11"/>
        <v>91</v>
      </c>
      <c r="AB19" s="12">
        <v>39569</v>
      </c>
    </row>
    <row r="20" spans="1:28" s="5" customFormat="1" ht="15.5" x14ac:dyDescent="0.3">
      <c r="A20" s="14">
        <v>16</v>
      </c>
      <c r="B20" s="11">
        <v>1</v>
      </c>
      <c r="C20" s="11">
        <v>1</v>
      </c>
      <c r="D20" s="11">
        <v>3</v>
      </c>
      <c r="E20" s="11">
        <v>1</v>
      </c>
      <c r="F20" s="11">
        <v>0</v>
      </c>
      <c r="G20" s="11">
        <v>3</v>
      </c>
      <c r="H20" s="11">
        <v>0</v>
      </c>
      <c r="I20" s="12">
        <v>43374</v>
      </c>
      <c r="J20" s="15">
        <f t="shared" si="0"/>
        <v>124</v>
      </c>
      <c r="K20" s="11">
        <v>0</v>
      </c>
      <c r="L20" s="12">
        <v>43374</v>
      </c>
      <c r="M20" s="13">
        <f t="shared" si="1"/>
        <v>124</v>
      </c>
      <c r="N20" s="13">
        <f t="shared" si="2"/>
        <v>0</v>
      </c>
      <c r="O20" s="12">
        <f t="shared" si="3"/>
        <v>43374</v>
      </c>
      <c r="P20" s="16">
        <f t="shared" si="4"/>
        <v>124</v>
      </c>
      <c r="Q20" s="11">
        <v>0</v>
      </c>
      <c r="R20" s="12">
        <v>43374</v>
      </c>
      <c r="S20" s="17">
        <f t="shared" si="5"/>
        <v>124</v>
      </c>
      <c r="T20" s="17">
        <f t="shared" si="6"/>
        <v>0</v>
      </c>
      <c r="U20" s="18">
        <f t="shared" si="7"/>
        <v>43374</v>
      </c>
      <c r="V20" s="19">
        <f t="shared" si="8"/>
        <v>124</v>
      </c>
      <c r="W20" s="11">
        <v>0</v>
      </c>
      <c r="X20" s="12">
        <v>43374</v>
      </c>
      <c r="Y20" s="20">
        <f t="shared" si="9"/>
        <v>124</v>
      </c>
      <c r="Z20" s="12">
        <v>43374</v>
      </c>
      <c r="AA20" s="20">
        <f t="shared" si="11"/>
        <v>124</v>
      </c>
      <c r="AB20" s="12">
        <v>39600</v>
      </c>
    </row>
    <row r="21" spans="1:28" s="4" customFormat="1" ht="15.5" x14ac:dyDescent="0.3">
      <c r="A21" s="14">
        <v>17</v>
      </c>
      <c r="B21" s="11">
        <v>0</v>
      </c>
      <c r="C21" s="11">
        <v>1</v>
      </c>
      <c r="D21" s="11">
        <v>3</v>
      </c>
      <c r="E21" s="11">
        <v>2</v>
      </c>
      <c r="F21" s="11">
        <v>0</v>
      </c>
      <c r="G21" s="11">
        <v>3</v>
      </c>
      <c r="H21" s="11">
        <v>0</v>
      </c>
      <c r="I21" s="12">
        <v>41974</v>
      </c>
      <c r="J21" s="15">
        <f t="shared" si="0"/>
        <v>37</v>
      </c>
      <c r="K21" s="11">
        <v>0</v>
      </c>
      <c r="L21" s="12">
        <v>41974</v>
      </c>
      <c r="M21" s="13">
        <f t="shared" si="1"/>
        <v>37</v>
      </c>
      <c r="N21" s="13">
        <f t="shared" si="2"/>
        <v>0</v>
      </c>
      <c r="O21" s="12">
        <f t="shared" si="3"/>
        <v>41974</v>
      </c>
      <c r="P21" s="16">
        <f t="shared" si="4"/>
        <v>37</v>
      </c>
      <c r="Q21" s="11">
        <v>1</v>
      </c>
      <c r="R21" s="12">
        <v>40057</v>
      </c>
      <c r="S21" s="17">
        <f t="shared" si="5"/>
        <v>15</v>
      </c>
      <c r="T21" s="17">
        <f t="shared" si="6"/>
        <v>1</v>
      </c>
      <c r="U21" s="18">
        <f t="shared" si="7"/>
        <v>40057</v>
      </c>
      <c r="V21" s="19">
        <f t="shared" si="8"/>
        <v>15</v>
      </c>
      <c r="W21" s="11" t="s">
        <v>4</v>
      </c>
      <c r="X21" s="12">
        <v>40725</v>
      </c>
      <c r="Y21" s="20">
        <f t="shared" si="9"/>
        <v>37</v>
      </c>
      <c r="Z21" s="12">
        <v>41974</v>
      </c>
      <c r="AA21" s="20">
        <f t="shared" si="11"/>
        <v>37</v>
      </c>
      <c r="AB21" s="12">
        <v>39600</v>
      </c>
    </row>
    <row r="22" spans="1:28" s="4" customFormat="1" ht="15.5" x14ac:dyDescent="0.3">
      <c r="A22" s="14">
        <v>18</v>
      </c>
      <c r="B22" s="11">
        <v>0</v>
      </c>
      <c r="C22" s="11">
        <v>1</v>
      </c>
      <c r="D22" s="11">
        <v>3</v>
      </c>
      <c r="E22" s="11" t="s">
        <v>2</v>
      </c>
      <c r="F22" s="11">
        <v>0</v>
      </c>
      <c r="G22" s="11">
        <v>3</v>
      </c>
      <c r="H22" s="11">
        <v>0</v>
      </c>
      <c r="I22" s="12">
        <v>40118</v>
      </c>
      <c r="J22" s="15">
        <f t="shared" si="0"/>
        <v>17</v>
      </c>
      <c r="K22" s="11">
        <v>0</v>
      </c>
      <c r="L22" s="12">
        <v>40118</v>
      </c>
      <c r="M22" s="13">
        <f t="shared" si="1"/>
        <v>17</v>
      </c>
      <c r="N22" s="13">
        <f t="shared" si="2"/>
        <v>0</v>
      </c>
      <c r="O22" s="12">
        <f t="shared" si="3"/>
        <v>40118</v>
      </c>
      <c r="P22" s="16">
        <f t="shared" si="4"/>
        <v>17</v>
      </c>
      <c r="Q22" s="11">
        <v>1</v>
      </c>
      <c r="R22" s="12">
        <v>39845</v>
      </c>
      <c r="S22" s="17">
        <f t="shared" si="5"/>
        <v>8</v>
      </c>
      <c r="T22" s="17">
        <f t="shared" si="6"/>
        <v>1</v>
      </c>
      <c r="U22" s="18">
        <f t="shared" si="7"/>
        <v>39845</v>
      </c>
      <c r="V22" s="19">
        <f t="shared" si="8"/>
        <v>8</v>
      </c>
      <c r="W22" s="11">
        <v>1</v>
      </c>
      <c r="X22" s="12">
        <v>40118</v>
      </c>
      <c r="Y22" s="20">
        <f t="shared" si="9"/>
        <v>17</v>
      </c>
      <c r="Z22" s="12">
        <v>40118</v>
      </c>
      <c r="AA22" s="20">
        <f t="shared" si="11"/>
        <v>17</v>
      </c>
      <c r="AB22" s="12">
        <v>39600</v>
      </c>
    </row>
    <row r="23" spans="1:28" s="4" customFormat="1" ht="15.5" x14ac:dyDescent="0.3">
      <c r="A23" s="14">
        <v>19</v>
      </c>
      <c r="B23" s="11">
        <v>0</v>
      </c>
      <c r="C23" s="11">
        <v>0</v>
      </c>
      <c r="D23" s="11">
        <v>3</v>
      </c>
      <c r="E23" s="11">
        <v>0</v>
      </c>
      <c r="F23" s="11">
        <v>0</v>
      </c>
      <c r="G23" s="11">
        <v>3</v>
      </c>
      <c r="H23" s="11">
        <v>0</v>
      </c>
      <c r="I23" s="12">
        <v>43374</v>
      </c>
      <c r="J23" s="15">
        <f t="shared" si="0"/>
        <v>124</v>
      </c>
      <c r="K23" s="11">
        <v>0</v>
      </c>
      <c r="L23" s="12">
        <v>43374</v>
      </c>
      <c r="M23" s="13">
        <f t="shared" si="1"/>
        <v>124</v>
      </c>
      <c r="N23" s="13">
        <f t="shared" si="2"/>
        <v>0</v>
      </c>
      <c r="O23" s="12">
        <f t="shared" si="3"/>
        <v>43374</v>
      </c>
      <c r="P23" s="16">
        <f t="shared" si="4"/>
        <v>124</v>
      </c>
      <c r="Q23" s="11">
        <v>0</v>
      </c>
      <c r="R23" s="12">
        <v>43374</v>
      </c>
      <c r="S23" s="17">
        <f t="shared" si="5"/>
        <v>124</v>
      </c>
      <c r="T23" s="17">
        <f t="shared" si="6"/>
        <v>0</v>
      </c>
      <c r="U23" s="18">
        <f t="shared" si="7"/>
        <v>43374</v>
      </c>
      <c r="V23" s="19">
        <f t="shared" si="8"/>
        <v>124</v>
      </c>
      <c r="W23" s="11">
        <v>0</v>
      </c>
      <c r="X23" s="12">
        <v>43374</v>
      </c>
      <c r="Y23" s="20">
        <f t="shared" si="9"/>
        <v>124</v>
      </c>
      <c r="Z23" s="12">
        <v>43374</v>
      </c>
      <c r="AA23" s="20">
        <f t="shared" si="11"/>
        <v>124</v>
      </c>
      <c r="AB23" s="12">
        <v>39600</v>
      </c>
    </row>
    <row r="24" spans="1:28" s="4" customFormat="1" ht="15.5" x14ac:dyDescent="0.3">
      <c r="A24" s="14">
        <v>20</v>
      </c>
      <c r="B24" s="11">
        <v>0</v>
      </c>
      <c r="C24" s="11">
        <v>1</v>
      </c>
      <c r="D24" s="11">
        <v>3</v>
      </c>
      <c r="E24" s="11">
        <v>1</v>
      </c>
      <c r="F24" s="11">
        <v>0</v>
      </c>
      <c r="G24" s="11">
        <v>3</v>
      </c>
      <c r="H24" s="11">
        <v>1</v>
      </c>
      <c r="I24" s="12">
        <v>39845</v>
      </c>
      <c r="J24" s="15">
        <f t="shared" si="0"/>
        <v>8</v>
      </c>
      <c r="K24" s="11">
        <v>0</v>
      </c>
      <c r="L24" s="12">
        <v>40725</v>
      </c>
      <c r="M24" s="13">
        <f t="shared" si="1"/>
        <v>37</v>
      </c>
      <c r="N24" s="13">
        <f t="shared" si="2"/>
        <v>1</v>
      </c>
      <c r="O24" s="12">
        <f t="shared" si="3"/>
        <v>39845</v>
      </c>
      <c r="P24" s="16">
        <f t="shared" si="4"/>
        <v>8</v>
      </c>
      <c r="Q24" s="11">
        <v>0</v>
      </c>
      <c r="R24" s="12">
        <v>40725</v>
      </c>
      <c r="S24" s="17">
        <f t="shared" si="5"/>
        <v>37</v>
      </c>
      <c r="T24" s="17">
        <f t="shared" si="6"/>
        <v>1</v>
      </c>
      <c r="U24" s="18">
        <f t="shared" si="7"/>
        <v>39845</v>
      </c>
      <c r="V24" s="19">
        <f t="shared" si="8"/>
        <v>8</v>
      </c>
      <c r="W24" s="11">
        <v>1</v>
      </c>
      <c r="X24" s="12">
        <v>40725</v>
      </c>
      <c r="Y24" s="20">
        <f t="shared" si="9"/>
        <v>37</v>
      </c>
      <c r="Z24" s="12">
        <v>40725</v>
      </c>
      <c r="AA24" s="20">
        <f t="shared" si="11"/>
        <v>37</v>
      </c>
      <c r="AB24" s="12">
        <v>39600</v>
      </c>
    </row>
    <row r="25" spans="1:28" s="4" customFormat="1" ht="15.5" x14ac:dyDescent="0.3">
      <c r="A25" s="14">
        <v>21</v>
      </c>
      <c r="B25" s="11">
        <v>0</v>
      </c>
      <c r="C25" s="11">
        <v>1</v>
      </c>
      <c r="D25" s="11">
        <v>3</v>
      </c>
      <c r="E25" s="11">
        <v>0</v>
      </c>
      <c r="F25" s="11">
        <v>0</v>
      </c>
      <c r="G25" s="11">
        <v>3</v>
      </c>
      <c r="H25" s="11">
        <v>0</v>
      </c>
      <c r="I25" s="12">
        <v>41153</v>
      </c>
      <c r="J25" s="15">
        <f t="shared" si="0"/>
        <v>51</v>
      </c>
      <c r="K25" s="11">
        <v>0</v>
      </c>
      <c r="L25" s="12">
        <v>41153</v>
      </c>
      <c r="M25" s="13">
        <f t="shared" si="1"/>
        <v>51</v>
      </c>
      <c r="N25" s="13">
        <f t="shared" si="2"/>
        <v>0</v>
      </c>
      <c r="O25" s="12">
        <f t="shared" si="3"/>
        <v>41153</v>
      </c>
      <c r="P25" s="16">
        <f t="shared" si="4"/>
        <v>51</v>
      </c>
      <c r="Q25" s="11">
        <v>1</v>
      </c>
      <c r="R25" s="12">
        <v>41153</v>
      </c>
      <c r="S25" s="17">
        <f t="shared" si="5"/>
        <v>51</v>
      </c>
      <c r="T25" s="17">
        <f t="shared" si="6"/>
        <v>1</v>
      </c>
      <c r="U25" s="18">
        <f t="shared" si="7"/>
        <v>41153</v>
      </c>
      <c r="V25" s="19">
        <f t="shared" si="8"/>
        <v>51</v>
      </c>
      <c r="W25" s="11">
        <v>1</v>
      </c>
      <c r="X25" s="12">
        <v>41153</v>
      </c>
      <c r="Y25" s="20">
        <f t="shared" si="9"/>
        <v>51</v>
      </c>
      <c r="Z25" s="12">
        <v>41153</v>
      </c>
      <c r="AA25" s="20">
        <f t="shared" si="11"/>
        <v>51</v>
      </c>
      <c r="AB25" s="12">
        <v>39600</v>
      </c>
    </row>
    <row r="26" spans="1:28" s="4" customFormat="1" ht="15.5" x14ac:dyDescent="0.3">
      <c r="A26" s="14">
        <v>22</v>
      </c>
      <c r="B26" s="11">
        <v>0</v>
      </c>
      <c r="C26" s="11">
        <v>1</v>
      </c>
      <c r="D26" s="11">
        <v>3</v>
      </c>
      <c r="E26" s="11" t="s">
        <v>2</v>
      </c>
      <c r="F26" s="11">
        <v>0</v>
      </c>
      <c r="G26" s="11">
        <v>3</v>
      </c>
      <c r="H26" s="11">
        <v>0</v>
      </c>
      <c r="I26" s="12">
        <v>41974</v>
      </c>
      <c r="J26" s="15">
        <f t="shared" si="0"/>
        <v>43</v>
      </c>
      <c r="K26" s="11">
        <v>0</v>
      </c>
      <c r="L26" s="12">
        <v>41974</v>
      </c>
      <c r="M26" s="13">
        <f t="shared" si="1"/>
        <v>43</v>
      </c>
      <c r="N26" s="13">
        <f t="shared" si="2"/>
        <v>0</v>
      </c>
      <c r="O26" s="12">
        <f t="shared" si="3"/>
        <v>41974</v>
      </c>
      <c r="P26" s="16">
        <f t="shared" si="4"/>
        <v>43</v>
      </c>
      <c r="Q26" s="11">
        <v>0</v>
      </c>
      <c r="R26" s="12">
        <v>41974</v>
      </c>
      <c r="S26" s="17">
        <f t="shared" si="5"/>
        <v>43</v>
      </c>
      <c r="T26" s="17">
        <f t="shared" si="6"/>
        <v>0</v>
      </c>
      <c r="U26" s="18">
        <f t="shared" si="7"/>
        <v>41974</v>
      </c>
      <c r="V26" s="19">
        <f t="shared" si="8"/>
        <v>43</v>
      </c>
      <c r="W26" s="11" t="s">
        <v>4</v>
      </c>
      <c r="X26" s="12">
        <v>40909</v>
      </c>
      <c r="Y26" s="20">
        <f t="shared" si="9"/>
        <v>43</v>
      </c>
      <c r="Z26" s="12">
        <v>41974</v>
      </c>
      <c r="AA26" s="20">
        <f t="shared" si="11"/>
        <v>43</v>
      </c>
      <c r="AB26" s="12">
        <v>39600</v>
      </c>
    </row>
    <row r="27" spans="1:28" s="4" customFormat="1" ht="15.5" x14ac:dyDescent="0.3">
      <c r="A27" s="14">
        <v>23</v>
      </c>
      <c r="B27" s="11">
        <v>0</v>
      </c>
      <c r="C27" s="11">
        <v>1</v>
      </c>
      <c r="D27" s="11">
        <v>3</v>
      </c>
      <c r="E27" s="11">
        <v>1</v>
      </c>
      <c r="F27" s="11">
        <v>0</v>
      </c>
      <c r="G27" s="11">
        <v>3</v>
      </c>
      <c r="H27" s="11">
        <v>0</v>
      </c>
      <c r="I27" s="12">
        <v>43374</v>
      </c>
      <c r="J27" s="15">
        <f t="shared" si="0"/>
        <v>124</v>
      </c>
      <c r="K27" s="11">
        <v>0</v>
      </c>
      <c r="L27" s="12">
        <v>43374</v>
      </c>
      <c r="M27" s="13">
        <f t="shared" si="1"/>
        <v>124</v>
      </c>
      <c r="N27" s="13">
        <f t="shared" si="2"/>
        <v>0</v>
      </c>
      <c r="O27" s="12">
        <f t="shared" si="3"/>
        <v>43374</v>
      </c>
      <c r="P27" s="16">
        <f t="shared" si="4"/>
        <v>124</v>
      </c>
      <c r="Q27" s="11">
        <v>0</v>
      </c>
      <c r="R27" s="12">
        <v>43374</v>
      </c>
      <c r="S27" s="17">
        <f t="shared" si="5"/>
        <v>124</v>
      </c>
      <c r="T27" s="17">
        <f t="shared" si="6"/>
        <v>0</v>
      </c>
      <c r="U27" s="18">
        <f t="shared" si="7"/>
        <v>43374</v>
      </c>
      <c r="V27" s="19">
        <f t="shared" si="8"/>
        <v>124</v>
      </c>
      <c r="W27" s="11">
        <v>0</v>
      </c>
      <c r="X27" s="12">
        <v>43374</v>
      </c>
      <c r="Y27" s="20">
        <f t="shared" si="9"/>
        <v>124</v>
      </c>
      <c r="Z27" s="12">
        <v>43374</v>
      </c>
      <c r="AA27" s="20">
        <f t="shared" si="11"/>
        <v>124</v>
      </c>
      <c r="AB27" s="12">
        <v>39600</v>
      </c>
    </row>
    <row r="28" spans="1:28" s="4" customFormat="1" ht="15.5" x14ac:dyDescent="0.3">
      <c r="A28" s="14">
        <v>24</v>
      </c>
      <c r="B28" s="11">
        <v>0</v>
      </c>
      <c r="C28" s="11">
        <v>0</v>
      </c>
      <c r="D28" s="11">
        <v>3</v>
      </c>
      <c r="E28" s="11">
        <v>2</v>
      </c>
      <c r="F28" s="11">
        <v>0</v>
      </c>
      <c r="G28" s="11">
        <v>3</v>
      </c>
      <c r="H28" s="11">
        <v>1</v>
      </c>
      <c r="I28" s="12">
        <v>39965</v>
      </c>
      <c r="J28" s="15">
        <f t="shared" si="0"/>
        <v>12</v>
      </c>
      <c r="K28" s="11">
        <v>0</v>
      </c>
      <c r="L28" s="12">
        <v>43374</v>
      </c>
      <c r="M28" s="13">
        <f t="shared" si="1"/>
        <v>124</v>
      </c>
      <c r="N28" s="13">
        <f t="shared" si="2"/>
        <v>1</v>
      </c>
      <c r="O28" s="12">
        <f t="shared" si="3"/>
        <v>39965</v>
      </c>
      <c r="P28" s="16">
        <f t="shared" si="4"/>
        <v>12</v>
      </c>
      <c r="Q28" s="11">
        <v>1</v>
      </c>
      <c r="R28" s="12">
        <v>39965</v>
      </c>
      <c r="S28" s="17">
        <f t="shared" si="5"/>
        <v>12</v>
      </c>
      <c r="T28" s="17">
        <f t="shared" si="6"/>
        <v>1</v>
      </c>
      <c r="U28" s="18">
        <f t="shared" si="7"/>
        <v>39965</v>
      </c>
      <c r="V28" s="19">
        <f t="shared" si="8"/>
        <v>12</v>
      </c>
      <c r="W28" s="11">
        <v>0</v>
      </c>
      <c r="X28" s="12">
        <v>43374</v>
      </c>
      <c r="Y28" s="20">
        <f t="shared" si="9"/>
        <v>124</v>
      </c>
      <c r="Z28" s="12">
        <v>43374</v>
      </c>
      <c r="AA28" s="20">
        <f t="shared" si="11"/>
        <v>124</v>
      </c>
      <c r="AB28" s="12">
        <v>39600</v>
      </c>
    </row>
    <row r="29" spans="1:28" s="4" customFormat="1" ht="15.5" x14ac:dyDescent="0.3">
      <c r="A29" s="14">
        <v>25</v>
      </c>
      <c r="B29" s="11">
        <v>0</v>
      </c>
      <c r="C29" s="11">
        <v>0</v>
      </c>
      <c r="D29" s="11">
        <v>3</v>
      </c>
      <c r="E29" s="11">
        <v>1</v>
      </c>
      <c r="F29" s="11">
        <v>0</v>
      </c>
      <c r="G29" s="11">
        <v>3</v>
      </c>
      <c r="H29" s="11">
        <v>0</v>
      </c>
      <c r="I29" s="12">
        <v>43374</v>
      </c>
      <c r="J29" s="15">
        <f t="shared" si="0"/>
        <v>124</v>
      </c>
      <c r="K29" s="11">
        <v>0</v>
      </c>
      <c r="L29" s="12">
        <v>43374</v>
      </c>
      <c r="M29" s="13">
        <f t="shared" si="1"/>
        <v>124</v>
      </c>
      <c r="N29" s="13">
        <f t="shared" si="2"/>
        <v>0</v>
      </c>
      <c r="O29" s="12">
        <f t="shared" si="3"/>
        <v>43374</v>
      </c>
      <c r="P29" s="16">
        <f t="shared" si="4"/>
        <v>124</v>
      </c>
      <c r="Q29" s="11">
        <v>0</v>
      </c>
      <c r="R29" s="12">
        <v>43374</v>
      </c>
      <c r="S29" s="17">
        <f t="shared" si="5"/>
        <v>124</v>
      </c>
      <c r="T29" s="17">
        <f t="shared" si="6"/>
        <v>0</v>
      </c>
      <c r="U29" s="18">
        <f t="shared" si="7"/>
        <v>43374</v>
      </c>
      <c r="V29" s="19">
        <f t="shared" si="8"/>
        <v>124</v>
      </c>
      <c r="W29" s="11">
        <v>0</v>
      </c>
      <c r="X29" s="12">
        <v>43374</v>
      </c>
      <c r="Y29" s="20">
        <f t="shared" si="9"/>
        <v>124</v>
      </c>
      <c r="Z29" s="12">
        <v>43374</v>
      </c>
      <c r="AA29" s="20">
        <f t="shared" si="11"/>
        <v>124</v>
      </c>
      <c r="AB29" s="12">
        <v>39600</v>
      </c>
    </row>
    <row r="30" spans="1:28" s="4" customFormat="1" ht="15.5" x14ac:dyDescent="0.3">
      <c r="A30" s="14">
        <v>26</v>
      </c>
      <c r="B30" s="11">
        <v>1</v>
      </c>
      <c r="C30" s="11">
        <v>0</v>
      </c>
      <c r="D30" s="11">
        <v>4</v>
      </c>
      <c r="E30" s="11">
        <v>2</v>
      </c>
      <c r="F30" s="11">
        <v>0</v>
      </c>
      <c r="G30" s="11">
        <v>4</v>
      </c>
      <c r="H30" s="11">
        <v>0</v>
      </c>
      <c r="I30" s="12">
        <v>42370</v>
      </c>
      <c r="J30" s="15">
        <f t="shared" si="0"/>
        <v>91</v>
      </c>
      <c r="K30" s="11">
        <v>0</v>
      </c>
      <c r="L30" s="12">
        <v>42370</v>
      </c>
      <c r="M30" s="13">
        <f t="shared" si="1"/>
        <v>91</v>
      </c>
      <c r="N30" s="13">
        <f t="shared" si="2"/>
        <v>0</v>
      </c>
      <c r="O30" s="12">
        <f t="shared" si="3"/>
        <v>42370</v>
      </c>
      <c r="P30" s="16">
        <f t="shared" si="4"/>
        <v>91</v>
      </c>
      <c r="Q30" s="11">
        <v>0</v>
      </c>
      <c r="R30" s="12">
        <v>42370</v>
      </c>
      <c r="S30" s="17">
        <f t="shared" si="5"/>
        <v>91</v>
      </c>
      <c r="T30" s="17">
        <f t="shared" si="6"/>
        <v>0</v>
      </c>
      <c r="U30" s="18">
        <f t="shared" si="7"/>
        <v>42370</v>
      </c>
      <c r="V30" s="19">
        <f t="shared" si="8"/>
        <v>91</v>
      </c>
      <c r="W30" s="11">
        <v>0</v>
      </c>
      <c r="X30" s="12">
        <v>42370</v>
      </c>
      <c r="Y30" s="20">
        <f t="shared" si="9"/>
        <v>91</v>
      </c>
      <c r="Z30" s="12">
        <v>42370</v>
      </c>
      <c r="AA30" s="20">
        <f t="shared" si="11"/>
        <v>91</v>
      </c>
      <c r="AB30" s="12">
        <v>39600</v>
      </c>
    </row>
    <row r="31" spans="1:28" s="4" customFormat="1" ht="15.5" x14ac:dyDescent="0.3">
      <c r="A31" s="14">
        <v>27</v>
      </c>
      <c r="B31" s="11">
        <v>0</v>
      </c>
      <c r="C31" s="11">
        <v>0</v>
      </c>
      <c r="D31" s="11">
        <v>3</v>
      </c>
      <c r="E31" s="11">
        <v>2</v>
      </c>
      <c r="F31" s="11">
        <v>0</v>
      </c>
      <c r="G31" s="11">
        <v>3</v>
      </c>
      <c r="H31" s="11">
        <v>0</v>
      </c>
      <c r="I31" s="12">
        <v>43374</v>
      </c>
      <c r="J31" s="15">
        <f t="shared" si="0"/>
        <v>124</v>
      </c>
      <c r="K31" s="11">
        <v>0</v>
      </c>
      <c r="L31" s="12">
        <v>43374</v>
      </c>
      <c r="M31" s="13">
        <f t="shared" si="1"/>
        <v>124</v>
      </c>
      <c r="N31" s="13">
        <f t="shared" si="2"/>
        <v>0</v>
      </c>
      <c r="O31" s="12">
        <f t="shared" si="3"/>
        <v>43374</v>
      </c>
      <c r="P31" s="16">
        <f t="shared" si="4"/>
        <v>124</v>
      </c>
      <c r="Q31" s="11">
        <v>0</v>
      </c>
      <c r="R31" s="12">
        <v>43374</v>
      </c>
      <c r="S31" s="17">
        <f t="shared" si="5"/>
        <v>124</v>
      </c>
      <c r="T31" s="17">
        <f t="shared" si="6"/>
        <v>0</v>
      </c>
      <c r="U31" s="18">
        <f t="shared" si="7"/>
        <v>43374</v>
      </c>
      <c r="V31" s="19">
        <f t="shared" si="8"/>
        <v>124</v>
      </c>
      <c r="W31" s="11">
        <v>0</v>
      </c>
      <c r="X31" s="12">
        <v>43374</v>
      </c>
      <c r="Y31" s="20">
        <f t="shared" si="9"/>
        <v>124</v>
      </c>
      <c r="Z31" s="12">
        <v>43374</v>
      </c>
      <c r="AA31" s="20">
        <f t="shared" si="11"/>
        <v>124</v>
      </c>
      <c r="AB31" s="12">
        <v>39600</v>
      </c>
    </row>
    <row r="32" spans="1:28" s="4" customFormat="1" ht="15.5" x14ac:dyDescent="0.3">
      <c r="A32" s="14">
        <v>28</v>
      </c>
      <c r="B32" s="11">
        <v>1</v>
      </c>
      <c r="C32" s="11">
        <v>0</v>
      </c>
      <c r="D32" s="11">
        <v>2</v>
      </c>
      <c r="E32" s="11">
        <v>3</v>
      </c>
      <c r="F32" s="11">
        <v>0</v>
      </c>
      <c r="G32" s="11">
        <v>4</v>
      </c>
      <c r="H32" s="11">
        <v>0</v>
      </c>
      <c r="I32" s="12">
        <v>43374</v>
      </c>
      <c r="J32" s="15">
        <f t="shared" si="0"/>
        <v>124</v>
      </c>
      <c r="K32" s="11">
        <v>0</v>
      </c>
      <c r="L32" s="12">
        <v>43374</v>
      </c>
      <c r="M32" s="13">
        <f t="shared" si="1"/>
        <v>124</v>
      </c>
      <c r="N32" s="13">
        <f t="shared" si="2"/>
        <v>0</v>
      </c>
      <c r="O32" s="12">
        <f t="shared" si="3"/>
        <v>43374</v>
      </c>
      <c r="P32" s="16">
        <f t="shared" si="4"/>
        <v>124</v>
      </c>
      <c r="Q32" s="11">
        <v>0</v>
      </c>
      <c r="R32" s="12">
        <v>43374</v>
      </c>
      <c r="S32" s="17">
        <f t="shared" si="5"/>
        <v>124</v>
      </c>
      <c r="T32" s="17">
        <f t="shared" si="6"/>
        <v>0</v>
      </c>
      <c r="U32" s="18">
        <f t="shared" si="7"/>
        <v>43374</v>
      </c>
      <c r="V32" s="19">
        <f t="shared" si="8"/>
        <v>124</v>
      </c>
      <c r="W32" s="11">
        <v>0</v>
      </c>
      <c r="X32" s="12">
        <v>43374</v>
      </c>
      <c r="Y32" s="20">
        <f t="shared" si="9"/>
        <v>124</v>
      </c>
      <c r="Z32" s="12">
        <v>43374</v>
      </c>
      <c r="AA32" s="20">
        <f t="shared" si="11"/>
        <v>124</v>
      </c>
      <c r="AB32" s="12">
        <v>39600</v>
      </c>
    </row>
    <row r="33" spans="1:28" s="5" customFormat="1" ht="15.5" x14ac:dyDescent="0.3">
      <c r="A33" s="14">
        <v>29</v>
      </c>
      <c r="B33" s="11">
        <v>0</v>
      </c>
      <c r="C33" s="11">
        <v>1</v>
      </c>
      <c r="D33" s="11">
        <v>4</v>
      </c>
      <c r="E33" s="11">
        <v>1</v>
      </c>
      <c r="F33" s="11">
        <v>0</v>
      </c>
      <c r="G33" s="11">
        <v>4</v>
      </c>
      <c r="H33" s="11">
        <v>0</v>
      </c>
      <c r="I33" s="12">
        <v>40210</v>
      </c>
      <c r="J33" s="15">
        <f t="shared" si="0"/>
        <v>20</v>
      </c>
      <c r="K33" s="11">
        <v>0</v>
      </c>
      <c r="L33" s="12">
        <v>40210</v>
      </c>
      <c r="M33" s="13">
        <f t="shared" si="1"/>
        <v>20</v>
      </c>
      <c r="N33" s="13">
        <f t="shared" si="2"/>
        <v>0</v>
      </c>
      <c r="O33" s="12">
        <f t="shared" si="3"/>
        <v>40210</v>
      </c>
      <c r="P33" s="16">
        <f t="shared" si="4"/>
        <v>20</v>
      </c>
      <c r="Q33" s="11">
        <v>0</v>
      </c>
      <c r="R33" s="12">
        <v>40210</v>
      </c>
      <c r="S33" s="17">
        <f t="shared" si="5"/>
        <v>20</v>
      </c>
      <c r="T33" s="17">
        <f t="shared" si="6"/>
        <v>0</v>
      </c>
      <c r="U33" s="18">
        <f t="shared" si="7"/>
        <v>40210</v>
      </c>
      <c r="V33" s="19">
        <f t="shared" si="8"/>
        <v>20</v>
      </c>
      <c r="W33" s="11">
        <v>1</v>
      </c>
      <c r="X33" s="12">
        <v>40210</v>
      </c>
      <c r="Y33" s="20">
        <f t="shared" si="9"/>
        <v>20</v>
      </c>
      <c r="Z33" s="12">
        <v>40210</v>
      </c>
      <c r="AA33" s="20">
        <f t="shared" si="11"/>
        <v>20</v>
      </c>
      <c r="AB33" s="12">
        <v>39600</v>
      </c>
    </row>
    <row r="34" spans="1:28" s="4" customFormat="1" ht="15.5" x14ac:dyDescent="0.3">
      <c r="A34" s="14">
        <v>30</v>
      </c>
      <c r="B34" s="11">
        <v>1</v>
      </c>
      <c r="C34" s="11">
        <v>1</v>
      </c>
      <c r="D34" s="11">
        <v>3</v>
      </c>
      <c r="E34" s="11" t="s">
        <v>4</v>
      </c>
      <c r="F34" s="11">
        <v>0</v>
      </c>
      <c r="G34" s="11">
        <v>3</v>
      </c>
      <c r="H34" s="11">
        <v>0</v>
      </c>
      <c r="I34" s="12">
        <v>43374</v>
      </c>
      <c r="J34" s="15">
        <f t="shared" si="0"/>
        <v>123</v>
      </c>
      <c r="K34" s="11">
        <v>0</v>
      </c>
      <c r="L34" s="12">
        <v>43374</v>
      </c>
      <c r="M34" s="13">
        <f t="shared" si="1"/>
        <v>123</v>
      </c>
      <c r="N34" s="13">
        <f t="shared" si="2"/>
        <v>0</v>
      </c>
      <c r="O34" s="12">
        <f t="shared" si="3"/>
        <v>43374</v>
      </c>
      <c r="P34" s="16">
        <f t="shared" si="4"/>
        <v>123</v>
      </c>
      <c r="Q34" s="11">
        <v>0</v>
      </c>
      <c r="R34" s="12">
        <v>43374</v>
      </c>
      <c r="S34" s="17">
        <f t="shared" si="5"/>
        <v>123</v>
      </c>
      <c r="T34" s="17">
        <f t="shared" si="6"/>
        <v>0</v>
      </c>
      <c r="U34" s="18">
        <f t="shared" si="7"/>
        <v>43374</v>
      </c>
      <c r="V34" s="19">
        <f t="shared" si="8"/>
        <v>123</v>
      </c>
      <c r="W34" s="11">
        <v>0</v>
      </c>
      <c r="X34" s="12">
        <v>43374</v>
      </c>
      <c r="Y34" s="20">
        <f t="shared" si="9"/>
        <v>123</v>
      </c>
      <c r="Z34" s="12">
        <v>43374</v>
      </c>
      <c r="AA34" s="20">
        <f t="shared" si="11"/>
        <v>123</v>
      </c>
      <c r="AB34" s="12">
        <v>39630</v>
      </c>
    </row>
    <row r="35" spans="1:28" s="4" customFormat="1" ht="15.5" x14ac:dyDescent="0.3">
      <c r="A35" s="14">
        <v>31</v>
      </c>
      <c r="B35" s="11">
        <v>0</v>
      </c>
      <c r="C35" s="11">
        <v>0</v>
      </c>
      <c r="D35" s="11">
        <v>3</v>
      </c>
      <c r="E35" s="11">
        <v>1</v>
      </c>
      <c r="F35" s="11">
        <v>0</v>
      </c>
      <c r="G35" s="11">
        <v>3</v>
      </c>
      <c r="H35" s="11">
        <v>0</v>
      </c>
      <c r="I35" s="12">
        <v>43374</v>
      </c>
      <c r="J35" s="15">
        <f t="shared" si="0"/>
        <v>125</v>
      </c>
      <c r="K35" s="11">
        <v>0</v>
      </c>
      <c r="L35" s="12">
        <v>43374</v>
      </c>
      <c r="M35" s="13">
        <f t="shared" si="1"/>
        <v>125</v>
      </c>
      <c r="N35" s="13">
        <f t="shared" si="2"/>
        <v>0</v>
      </c>
      <c r="O35" s="12">
        <f t="shared" si="3"/>
        <v>43374</v>
      </c>
      <c r="P35" s="16">
        <f t="shared" si="4"/>
        <v>125</v>
      </c>
      <c r="Q35" s="11">
        <v>0</v>
      </c>
      <c r="R35" s="12">
        <v>43374</v>
      </c>
      <c r="S35" s="17">
        <f t="shared" si="5"/>
        <v>125</v>
      </c>
      <c r="T35" s="17">
        <f t="shared" si="6"/>
        <v>0</v>
      </c>
      <c r="U35" s="18">
        <f t="shared" si="7"/>
        <v>43374</v>
      </c>
      <c r="V35" s="19">
        <f t="shared" si="8"/>
        <v>125</v>
      </c>
      <c r="W35" s="11">
        <v>0</v>
      </c>
      <c r="X35" s="12">
        <v>43374</v>
      </c>
      <c r="Y35" s="20">
        <f t="shared" si="9"/>
        <v>125</v>
      </c>
      <c r="Z35" s="12">
        <v>43374</v>
      </c>
      <c r="AA35" s="20">
        <f t="shared" si="11"/>
        <v>125</v>
      </c>
      <c r="AB35" s="12">
        <v>39569</v>
      </c>
    </row>
    <row r="36" spans="1:28" s="4" customFormat="1" ht="15.5" x14ac:dyDescent="0.3">
      <c r="A36" s="14">
        <v>32</v>
      </c>
      <c r="B36" s="11">
        <v>0</v>
      </c>
      <c r="C36" s="11">
        <v>1</v>
      </c>
      <c r="D36" s="11">
        <v>3</v>
      </c>
      <c r="E36" s="11">
        <v>2</v>
      </c>
      <c r="F36" s="11">
        <v>0</v>
      </c>
      <c r="G36" s="11">
        <v>3</v>
      </c>
      <c r="H36" s="11">
        <v>0</v>
      </c>
      <c r="I36" s="12">
        <v>43374</v>
      </c>
      <c r="J36" s="15">
        <f t="shared" si="0"/>
        <v>123</v>
      </c>
      <c r="K36" s="11">
        <v>0</v>
      </c>
      <c r="L36" s="12">
        <v>43374</v>
      </c>
      <c r="M36" s="13">
        <f t="shared" si="1"/>
        <v>123</v>
      </c>
      <c r="N36" s="13">
        <f t="shared" si="2"/>
        <v>0</v>
      </c>
      <c r="O36" s="12">
        <f t="shared" si="3"/>
        <v>43374</v>
      </c>
      <c r="P36" s="16">
        <f t="shared" si="4"/>
        <v>123</v>
      </c>
      <c r="Q36" s="11">
        <v>0</v>
      </c>
      <c r="R36" s="12">
        <v>43374</v>
      </c>
      <c r="S36" s="17">
        <f t="shared" si="5"/>
        <v>123</v>
      </c>
      <c r="T36" s="17">
        <f t="shared" si="6"/>
        <v>0</v>
      </c>
      <c r="U36" s="18">
        <f t="shared" si="7"/>
        <v>43374</v>
      </c>
      <c r="V36" s="19">
        <f t="shared" si="8"/>
        <v>123</v>
      </c>
      <c r="W36" s="11">
        <v>0</v>
      </c>
      <c r="X36" s="12">
        <v>43374</v>
      </c>
      <c r="Y36" s="20">
        <f t="shared" si="9"/>
        <v>123</v>
      </c>
      <c r="Z36" s="12">
        <v>43374</v>
      </c>
      <c r="AA36" s="20">
        <f t="shared" si="11"/>
        <v>123</v>
      </c>
      <c r="AB36" s="12">
        <v>39630</v>
      </c>
    </row>
    <row r="37" spans="1:28" s="4" customFormat="1" ht="15.5" x14ac:dyDescent="0.3">
      <c r="A37" s="14">
        <v>33</v>
      </c>
      <c r="B37" s="11">
        <v>0</v>
      </c>
      <c r="C37" s="11">
        <v>1</v>
      </c>
      <c r="D37" s="11">
        <v>4</v>
      </c>
      <c r="E37" s="11">
        <v>3</v>
      </c>
      <c r="F37" s="11">
        <v>0</v>
      </c>
      <c r="G37" s="11">
        <v>4</v>
      </c>
      <c r="H37" s="11">
        <v>0</v>
      </c>
      <c r="I37" s="12">
        <v>41487</v>
      </c>
      <c r="J37" s="15">
        <f t="shared" ref="J37:J61" si="12">IF(DATEDIF(AB37,I37,"M")&gt;AA37,AA37,DATEDIF(AB37,I37,"M"))</f>
        <v>61</v>
      </c>
      <c r="K37" s="11">
        <v>1</v>
      </c>
      <c r="L37" s="12">
        <v>40664</v>
      </c>
      <c r="M37" s="13">
        <f t="shared" ref="M37:M61" si="13">IF(DATEDIF(AB37,L37,"M")&gt;AA37,AA37,DATEDIF(AB37,L37,"M"))</f>
        <v>34</v>
      </c>
      <c r="N37" s="13">
        <f t="shared" si="2"/>
        <v>1</v>
      </c>
      <c r="O37" s="12">
        <f t="shared" si="3"/>
        <v>40664</v>
      </c>
      <c r="P37" s="16">
        <f t="shared" ref="P37:P61" si="14">IF(DATEDIF(AB37,O37,"M")&gt;AA37,AA37,DATEDIF(AB37,O37,"M"))</f>
        <v>34</v>
      </c>
      <c r="Q37" s="11">
        <v>1</v>
      </c>
      <c r="R37" s="12">
        <v>39873</v>
      </c>
      <c r="S37" s="17">
        <f t="shared" ref="S37:S61" si="15">IF(DATEDIF(AB37,R37,"M")&gt;AA37,AA37,DATEDIF(AB37,R37,"M"))</f>
        <v>8</v>
      </c>
      <c r="T37" s="17">
        <f t="shared" si="6"/>
        <v>1</v>
      </c>
      <c r="U37" s="18">
        <f t="shared" si="7"/>
        <v>39873</v>
      </c>
      <c r="V37" s="19">
        <f t="shared" ref="V37:V61" si="16">IF(DATEDIF(AB37,U37,"M")&gt;AA37,AA37,DATEDIF(AB37,U37,"M"))</f>
        <v>8</v>
      </c>
      <c r="W37" s="11" t="s">
        <v>0</v>
      </c>
      <c r="X37" s="12">
        <v>41487</v>
      </c>
      <c r="Y37" s="20">
        <f t="shared" ref="Y37:Y61" si="17">DATEDIF(AB37,X37,"M")+IF(DATEDIF(AB37,X37,"MD")&gt;15,1,0)</f>
        <v>61</v>
      </c>
      <c r="Z37" s="12">
        <v>41487</v>
      </c>
      <c r="AA37" s="20">
        <f t="shared" si="11"/>
        <v>61</v>
      </c>
      <c r="AB37" s="12">
        <v>39630</v>
      </c>
    </row>
    <row r="38" spans="1:28" s="4" customFormat="1" ht="15.5" x14ac:dyDescent="0.3">
      <c r="A38" s="14">
        <v>34</v>
      </c>
      <c r="B38" s="11">
        <v>0</v>
      </c>
      <c r="C38" s="11">
        <v>0</v>
      </c>
      <c r="D38" s="11">
        <v>3</v>
      </c>
      <c r="E38" s="11">
        <v>1</v>
      </c>
      <c r="F38" s="11">
        <v>0</v>
      </c>
      <c r="G38" s="11">
        <v>3</v>
      </c>
      <c r="H38" s="11">
        <v>0</v>
      </c>
      <c r="I38" s="12">
        <v>43374</v>
      </c>
      <c r="J38" s="15">
        <f t="shared" si="12"/>
        <v>123</v>
      </c>
      <c r="K38" s="11">
        <v>0</v>
      </c>
      <c r="L38" s="12">
        <v>43374</v>
      </c>
      <c r="M38" s="13">
        <f t="shared" si="13"/>
        <v>123</v>
      </c>
      <c r="N38" s="13">
        <f t="shared" si="2"/>
        <v>0</v>
      </c>
      <c r="O38" s="12">
        <f t="shared" si="3"/>
        <v>43374</v>
      </c>
      <c r="P38" s="16">
        <f t="shared" si="14"/>
        <v>123</v>
      </c>
      <c r="Q38" s="11">
        <v>0</v>
      </c>
      <c r="R38" s="12">
        <v>43374</v>
      </c>
      <c r="S38" s="17">
        <f t="shared" si="15"/>
        <v>123</v>
      </c>
      <c r="T38" s="17">
        <f t="shared" si="6"/>
        <v>0</v>
      </c>
      <c r="U38" s="18">
        <f t="shared" si="7"/>
        <v>43374</v>
      </c>
      <c r="V38" s="19">
        <f t="shared" si="16"/>
        <v>123</v>
      </c>
      <c r="W38" s="11">
        <v>0</v>
      </c>
      <c r="X38" s="12">
        <v>43374</v>
      </c>
      <c r="Y38" s="20">
        <f t="shared" si="17"/>
        <v>123</v>
      </c>
      <c r="Z38" s="12">
        <v>43374</v>
      </c>
      <c r="AA38" s="20">
        <f t="shared" si="11"/>
        <v>123</v>
      </c>
      <c r="AB38" s="12">
        <v>39630</v>
      </c>
    </row>
    <row r="39" spans="1:28" s="4" customFormat="1" ht="15.5" x14ac:dyDescent="0.3">
      <c r="A39" s="14">
        <v>35</v>
      </c>
      <c r="B39" s="11">
        <v>1</v>
      </c>
      <c r="C39" s="11">
        <v>0</v>
      </c>
      <c r="D39" s="11">
        <v>3</v>
      </c>
      <c r="E39" s="11">
        <v>1</v>
      </c>
      <c r="F39" s="11">
        <v>0</v>
      </c>
      <c r="G39" s="11">
        <v>3</v>
      </c>
      <c r="H39" s="11">
        <v>0</v>
      </c>
      <c r="I39" s="12">
        <v>43374</v>
      </c>
      <c r="J39" s="15">
        <f t="shared" si="12"/>
        <v>123</v>
      </c>
      <c r="K39" s="11">
        <v>0</v>
      </c>
      <c r="L39" s="12">
        <v>43374</v>
      </c>
      <c r="M39" s="13">
        <f t="shared" si="13"/>
        <v>123</v>
      </c>
      <c r="N39" s="13">
        <f t="shared" si="2"/>
        <v>0</v>
      </c>
      <c r="O39" s="12">
        <f t="shared" si="3"/>
        <v>43374</v>
      </c>
      <c r="P39" s="16">
        <f t="shared" si="14"/>
        <v>123</v>
      </c>
      <c r="Q39" s="11">
        <v>0</v>
      </c>
      <c r="R39" s="12">
        <v>43374</v>
      </c>
      <c r="S39" s="17">
        <f t="shared" si="15"/>
        <v>123</v>
      </c>
      <c r="T39" s="17">
        <f t="shared" si="6"/>
        <v>0</v>
      </c>
      <c r="U39" s="18">
        <f t="shared" si="7"/>
        <v>43374</v>
      </c>
      <c r="V39" s="19">
        <f t="shared" si="16"/>
        <v>123</v>
      </c>
      <c r="W39" s="11">
        <v>0</v>
      </c>
      <c r="X39" s="12">
        <v>43374</v>
      </c>
      <c r="Y39" s="20">
        <f t="shared" si="17"/>
        <v>123</v>
      </c>
      <c r="Z39" s="12">
        <v>43374</v>
      </c>
      <c r="AA39" s="20">
        <f t="shared" si="11"/>
        <v>123</v>
      </c>
      <c r="AB39" s="12">
        <v>39630</v>
      </c>
    </row>
    <row r="40" spans="1:28" s="4" customFormat="1" ht="15.5" x14ac:dyDescent="0.3">
      <c r="A40" s="14">
        <v>36</v>
      </c>
      <c r="B40" s="11">
        <v>0</v>
      </c>
      <c r="C40" s="11">
        <v>0</v>
      </c>
      <c r="D40" s="11">
        <v>3</v>
      </c>
      <c r="E40" s="11">
        <v>0</v>
      </c>
      <c r="F40" s="11">
        <v>0</v>
      </c>
      <c r="G40" s="11">
        <v>3</v>
      </c>
      <c r="H40" s="11">
        <v>0</v>
      </c>
      <c r="I40" s="12">
        <v>43374</v>
      </c>
      <c r="J40" s="15">
        <f t="shared" si="12"/>
        <v>123</v>
      </c>
      <c r="K40" s="11">
        <v>0</v>
      </c>
      <c r="L40" s="12">
        <v>43374</v>
      </c>
      <c r="M40" s="13">
        <f t="shared" si="13"/>
        <v>123</v>
      </c>
      <c r="N40" s="13">
        <f t="shared" si="2"/>
        <v>0</v>
      </c>
      <c r="O40" s="12">
        <f t="shared" si="3"/>
        <v>43374</v>
      </c>
      <c r="P40" s="16">
        <f t="shared" si="14"/>
        <v>123</v>
      </c>
      <c r="Q40" s="11">
        <v>0</v>
      </c>
      <c r="R40" s="12">
        <v>43374</v>
      </c>
      <c r="S40" s="17">
        <f t="shared" si="15"/>
        <v>123</v>
      </c>
      <c r="T40" s="17">
        <f t="shared" si="6"/>
        <v>0</v>
      </c>
      <c r="U40" s="18">
        <f t="shared" si="7"/>
        <v>43374</v>
      </c>
      <c r="V40" s="19">
        <f t="shared" si="16"/>
        <v>123</v>
      </c>
      <c r="W40" s="11">
        <v>0</v>
      </c>
      <c r="X40" s="12">
        <v>43374</v>
      </c>
      <c r="Y40" s="20">
        <f t="shared" si="17"/>
        <v>123</v>
      </c>
      <c r="Z40" s="12">
        <v>43374</v>
      </c>
      <c r="AA40" s="20">
        <f t="shared" si="11"/>
        <v>123</v>
      </c>
      <c r="AB40" s="12">
        <v>39630</v>
      </c>
    </row>
    <row r="41" spans="1:28" s="4" customFormat="1" ht="15.5" x14ac:dyDescent="0.3">
      <c r="A41" s="14">
        <v>37</v>
      </c>
      <c r="B41" s="11">
        <v>0</v>
      </c>
      <c r="C41" s="11">
        <v>0</v>
      </c>
      <c r="D41" s="11">
        <v>3</v>
      </c>
      <c r="E41" s="11">
        <v>1</v>
      </c>
      <c r="F41" s="11">
        <v>0</v>
      </c>
      <c r="G41" s="11">
        <v>3</v>
      </c>
      <c r="H41" s="11">
        <v>0</v>
      </c>
      <c r="I41" s="12">
        <v>43374</v>
      </c>
      <c r="J41" s="15">
        <f t="shared" si="12"/>
        <v>123</v>
      </c>
      <c r="K41" s="11">
        <v>0</v>
      </c>
      <c r="L41" s="12">
        <v>43374</v>
      </c>
      <c r="M41" s="13">
        <f t="shared" si="13"/>
        <v>123</v>
      </c>
      <c r="N41" s="13">
        <f t="shared" si="2"/>
        <v>0</v>
      </c>
      <c r="O41" s="12">
        <f t="shared" si="3"/>
        <v>43374</v>
      </c>
      <c r="P41" s="16">
        <f t="shared" si="14"/>
        <v>123</v>
      </c>
      <c r="Q41" s="11">
        <v>0</v>
      </c>
      <c r="R41" s="12">
        <v>43374</v>
      </c>
      <c r="S41" s="17">
        <f t="shared" si="15"/>
        <v>123</v>
      </c>
      <c r="T41" s="17">
        <f t="shared" si="6"/>
        <v>0</v>
      </c>
      <c r="U41" s="18">
        <f t="shared" si="7"/>
        <v>43374</v>
      </c>
      <c r="V41" s="19">
        <f t="shared" si="16"/>
        <v>123</v>
      </c>
      <c r="W41" s="11">
        <v>0</v>
      </c>
      <c r="X41" s="12">
        <v>43374</v>
      </c>
      <c r="Y41" s="20">
        <f t="shared" si="17"/>
        <v>123</v>
      </c>
      <c r="Z41" s="12">
        <v>43374</v>
      </c>
      <c r="AA41" s="20">
        <f t="shared" ref="AA41:AA61" si="18">IF(DATEDIF(AB41,Z41,"M")&gt;Y41,Y41,DATEDIF(AB41,Z41,"M"))</f>
        <v>123</v>
      </c>
      <c r="AB41" s="12">
        <v>39630</v>
      </c>
    </row>
    <row r="42" spans="1:28" s="4" customFormat="1" ht="15.5" x14ac:dyDescent="0.3">
      <c r="A42" s="14">
        <v>38</v>
      </c>
      <c r="B42" s="11">
        <v>1</v>
      </c>
      <c r="C42" s="11">
        <v>0</v>
      </c>
      <c r="D42" s="11">
        <v>3</v>
      </c>
      <c r="E42" s="11">
        <v>1</v>
      </c>
      <c r="F42" s="11">
        <v>0</v>
      </c>
      <c r="G42" s="11">
        <v>3</v>
      </c>
      <c r="H42" s="11">
        <v>0</v>
      </c>
      <c r="I42" s="12">
        <v>43374</v>
      </c>
      <c r="J42" s="15">
        <f t="shared" si="12"/>
        <v>123</v>
      </c>
      <c r="K42" s="11">
        <v>0</v>
      </c>
      <c r="L42" s="12">
        <v>43374</v>
      </c>
      <c r="M42" s="13">
        <f t="shared" si="13"/>
        <v>123</v>
      </c>
      <c r="N42" s="13">
        <f t="shared" si="2"/>
        <v>0</v>
      </c>
      <c r="O42" s="12">
        <f t="shared" si="3"/>
        <v>43374</v>
      </c>
      <c r="P42" s="16">
        <f t="shared" si="14"/>
        <v>123</v>
      </c>
      <c r="Q42" s="11">
        <v>0</v>
      </c>
      <c r="R42" s="12">
        <v>43374</v>
      </c>
      <c r="S42" s="17">
        <f t="shared" si="15"/>
        <v>123</v>
      </c>
      <c r="T42" s="17">
        <f t="shared" si="6"/>
        <v>0</v>
      </c>
      <c r="U42" s="18">
        <f t="shared" si="7"/>
        <v>43374</v>
      </c>
      <c r="V42" s="19">
        <f t="shared" si="16"/>
        <v>123</v>
      </c>
      <c r="W42" s="11">
        <v>0</v>
      </c>
      <c r="X42" s="12">
        <v>43374</v>
      </c>
      <c r="Y42" s="20">
        <f t="shared" si="17"/>
        <v>123</v>
      </c>
      <c r="Z42" s="12">
        <v>43374</v>
      </c>
      <c r="AA42" s="20">
        <f t="shared" si="18"/>
        <v>123</v>
      </c>
      <c r="AB42" s="12">
        <v>39630</v>
      </c>
    </row>
    <row r="43" spans="1:28" s="4" customFormat="1" ht="15.5" x14ac:dyDescent="0.3">
      <c r="A43" s="14">
        <v>39</v>
      </c>
      <c r="B43" s="11">
        <v>0</v>
      </c>
      <c r="C43" s="11">
        <v>0</v>
      </c>
      <c r="D43" s="11">
        <v>4</v>
      </c>
      <c r="E43" s="11">
        <v>0</v>
      </c>
      <c r="F43" s="11">
        <v>0</v>
      </c>
      <c r="G43" s="11">
        <v>4</v>
      </c>
      <c r="H43" s="11">
        <v>0</v>
      </c>
      <c r="I43" s="12">
        <v>43374</v>
      </c>
      <c r="J43" s="15">
        <f t="shared" si="12"/>
        <v>123</v>
      </c>
      <c r="K43" s="11">
        <v>0</v>
      </c>
      <c r="L43" s="12">
        <v>43374</v>
      </c>
      <c r="M43" s="13">
        <f t="shared" si="13"/>
        <v>123</v>
      </c>
      <c r="N43" s="13">
        <f t="shared" si="2"/>
        <v>0</v>
      </c>
      <c r="O43" s="12">
        <f t="shared" si="3"/>
        <v>43374</v>
      </c>
      <c r="P43" s="16">
        <f t="shared" si="14"/>
        <v>123</v>
      </c>
      <c r="Q43" s="11">
        <v>0</v>
      </c>
      <c r="R43" s="12">
        <v>43374</v>
      </c>
      <c r="S43" s="17">
        <f t="shared" si="15"/>
        <v>123</v>
      </c>
      <c r="T43" s="17">
        <f t="shared" si="6"/>
        <v>0</v>
      </c>
      <c r="U43" s="18">
        <f t="shared" si="7"/>
        <v>43374</v>
      </c>
      <c r="V43" s="19">
        <f t="shared" si="16"/>
        <v>123</v>
      </c>
      <c r="W43" s="11">
        <v>0</v>
      </c>
      <c r="X43" s="12">
        <v>43374</v>
      </c>
      <c r="Y43" s="20">
        <f t="shared" si="17"/>
        <v>123</v>
      </c>
      <c r="Z43" s="12">
        <v>43374</v>
      </c>
      <c r="AA43" s="20">
        <f t="shared" si="18"/>
        <v>123</v>
      </c>
      <c r="AB43" s="12">
        <v>39630</v>
      </c>
    </row>
    <row r="44" spans="1:28" s="4" customFormat="1" ht="15.5" x14ac:dyDescent="0.3">
      <c r="A44" s="14">
        <v>40</v>
      </c>
      <c r="B44" s="11">
        <v>1</v>
      </c>
      <c r="C44" s="11">
        <v>0</v>
      </c>
      <c r="D44" s="11">
        <v>3</v>
      </c>
      <c r="E44" s="11">
        <v>1</v>
      </c>
      <c r="F44" s="11">
        <v>0</v>
      </c>
      <c r="G44" s="11">
        <v>3</v>
      </c>
      <c r="H44" s="11">
        <v>0</v>
      </c>
      <c r="I44" s="12">
        <v>43132</v>
      </c>
      <c r="J44" s="15">
        <f t="shared" si="12"/>
        <v>115</v>
      </c>
      <c r="K44" s="11">
        <v>0</v>
      </c>
      <c r="L44" s="12">
        <v>43132</v>
      </c>
      <c r="M44" s="13">
        <f t="shared" si="13"/>
        <v>115</v>
      </c>
      <c r="N44" s="13">
        <f t="shared" si="2"/>
        <v>0</v>
      </c>
      <c r="O44" s="12">
        <f t="shared" si="3"/>
        <v>43132</v>
      </c>
      <c r="P44" s="16">
        <f t="shared" si="14"/>
        <v>115</v>
      </c>
      <c r="Q44" s="11">
        <v>0</v>
      </c>
      <c r="R44" s="12">
        <v>43132</v>
      </c>
      <c r="S44" s="17">
        <f t="shared" si="15"/>
        <v>115</v>
      </c>
      <c r="T44" s="17">
        <f t="shared" si="6"/>
        <v>0</v>
      </c>
      <c r="U44" s="18">
        <f t="shared" si="7"/>
        <v>43132</v>
      </c>
      <c r="V44" s="19">
        <f t="shared" si="16"/>
        <v>115</v>
      </c>
      <c r="W44" s="11">
        <v>0</v>
      </c>
      <c r="X44" s="12">
        <v>43132</v>
      </c>
      <c r="Y44" s="20">
        <f t="shared" si="17"/>
        <v>115</v>
      </c>
      <c r="Z44" s="12">
        <v>43132</v>
      </c>
      <c r="AA44" s="20">
        <f t="shared" si="18"/>
        <v>115</v>
      </c>
      <c r="AB44" s="12">
        <v>39630</v>
      </c>
    </row>
    <row r="45" spans="1:28" s="4" customFormat="1" ht="15.5" x14ac:dyDescent="0.3">
      <c r="A45" s="14">
        <v>41</v>
      </c>
      <c r="B45" s="11">
        <v>0</v>
      </c>
      <c r="C45" s="11">
        <v>0</v>
      </c>
      <c r="D45" s="11">
        <v>4</v>
      </c>
      <c r="E45" s="11">
        <v>1</v>
      </c>
      <c r="F45" s="11">
        <v>0</v>
      </c>
      <c r="G45" s="11">
        <v>4</v>
      </c>
      <c r="H45" s="11">
        <v>0</v>
      </c>
      <c r="I45" s="12">
        <v>40299</v>
      </c>
      <c r="J45" s="15">
        <f t="shared" si="12"/>
        <v>22</v>
      </c>
      <c r="K45" s="11">
        <v>0</v>
      </c>
      <c r="L45" s="12">
        <v>40299</v>
      </c>
      <c r="M45" s="13">
        <f t="shared" si="13"/>
        <v>22</v>
      </c>
      <c r="N45" s="13">
        <f t="shared" si="2"/>
        <v>0</v>
      </c>
      <c r="O45" s="12">
        <f t="shared" si="3"/>
        <v>40299</v>
      </c>
      <c r="P45" s="16">
        <f t="shared" si="14"/>
        <v>22</v>
      </c>
      <c r="Q45" s="11">
        <v>1</v>
      </c>
      <c r="R45" s="12">
        <v>39904</v>
      </c>
      <c r="S45" s="17">
        <f t="shared" si="15"/>
        <v>9</v>
      </c>
      <c r="T45" s="17">
        <f t="shared" si="6"/>
        <v>1</v>
      </c>
      <c r="U45" s="18">
        <f t="shared" si="7"/>
        <v>39904</v>
      </c>
      <c r="V45" s="19">
        <f t="shared" si="16"/>
        <v>9</v>
      </c>
      <c r="W45" s="11">
        <v>1</v>
      </c>
      <c r="X45" s="12">
        <v>40299</v>
      </c>
      <c r="Y45" s="20">
        <f t="shared" si="17"/>
        <v>22</v>
      </c>
      <c r="Z45" s="12">
        <v>40299</v>
      </c>
      <c r="AA45" s="20">
        <f t="shared" si="18"/>
        <v>22</v>
      </c>
      <c r="AB45" s="12">
        <v>39630</v>
      </c>
    </row>
    <row r="46" spans="1:28" s="4" customFormat="1" ht="15.5" x14ac:dyDescent="0.3">
      <c r="A46" s="14">
        <v>42</v>
      </c>
      <c r="B46" s="11">
        <v>1</v>
      </c>
      <c r="C46" s="11">
        <v>0</v>
      </c>
      <c r="D46" s="11">
        <v>2</v>
      </c>
      <c r="E46" s="11">
        <v>3</v>
      </c>
      <c r="F46" s="11">
        <v>0</v>
      </c>
      <c r="G46" s="11">
        <v>4</v>
      </c>
      <c r="H46" s="11">
        <v>0</v>
      </c>
      <c r="I46" s="12">
        <v>41974</v>
      </c>
      <c r="J46" s="15">
        <f t="shared" si="12"/>
        <v>71</v>
      </c>
      <c r="K46" s="11">
        <v>0</v>
      </c>
      <c r="L46" s="12">
        <v>41974</v>
      </c>
      <c r="M46" s="13">
        <f t="shared" si="13"/>
        <v>71</v>
      </c>
      <c r="N46" s="13">
        <f t="shared" si="2"/>
        <v>0</v>
      </c>
      <c r="O46" s="12">
        <f t="shared" si="3"/>
        <v>41974</v>
      </c>
      <c r="P46" s="16">
        <f t="shared" si="14"/>
        <v>71</v>
      </c>
      <c r="Q46" s="11">
        <v>0</v>
      </c>
      <c r="R46" s="12">
        <v>41974</v>
      </c>
      <c r="S46" s="17">
        <f t="shared" si="15"/>
        <v>71</v>
      </c>
      <c r="T46" s="17">
        <f t="shared" si="6"/>
        <v>0</v>
      </c>
      <c r="U46" s="18">
        <f t="shared" si="7"/>
        <v>41974</v>
      </c>
      <c r="V46" s="19">
        <f t="shared" si="16"/>
        <v>71</v>
      </c>
      <c r="W46" s="11" t="s">
        <v>7</v>
      </c>
      <c r="X46" s="12">
        <v>41821</v>
      </c>
      <c r="Y46" s="20">
        <f t="shared" si="17"/>
        <v>71</v>
      </c>
      <c r="Z46" s="12">
        <v>41974</v>
      </c>
      <c r="AA46" s="20">
        <f t="shared" si="18"/>
        <v>71</v>
      </c>
      <c r="AB46" s="12">
        <v>39661</v>
      </c>
    </row>
    <row r="47" spans="1:28" s="4" customFormat="1" ht="15.5" x14ac:dyDescent="0.3">
      <c r="A47" s="14">
        <v>43</v>
      </c>
      <c r="B47" s="11">
        <v>0</v>
      </c>
      <c r="C47" s="11">
        <v>1</v>
      </c>
      <c r="D47" s="11">
        <v>2</v>
      </c>
      <c r="E47" s="11" t="s">
        <v>2</v>
      </c>
      <c r="F47" s="11">
        <v>0</v>
      </c>
      <c r="G47" s="11" t="s">
        <v>5</v>
      </c>
      <c r="H47" s="11">
        <v>0</v>
      </c>
      <c r="I47" s="12">
        <v>43374</v>
      </c>
      <c r="J47" s="15">
        <f t="shared" si="12"/>
        <v>122</v>
      </c>
      <c r="K47" s="11">
        <v>0</v>
      </c>
      <c r="L47" s="12">
        <v>43374</v>
      </c>
      <c r="M47" s="13">
        <f t="shared" si="13"/>
        <v>122</v>
      </c>
      <c r="N47" s="13">
        <f t="shared" si="2"/>
        <v>0</v>
      </c>
      <c r="O47" s="12">
        <f t="shared" si="3"/>
        <v>43374</v>
      </c>
      <c r="P47" s="16">
        <f t="shared" si="14"/>
        <v>122</v>
      </c>
      <c r="Q47" s="11">
        <v>0</v>
      </c>
      <c r="R47" s="12">
        <v>43374</v>
      </c>
      <c r="S47" s="17">
        <f t="shared" si="15"/>
        <v>122</v>
      </c>
      <c r="T47" s="17">
        <f t="shared" si="6"/>
        <v>0</v>
      </c>
      <c r="U47" s="18">
        <f t="shared" si="7"/>
        <v>43374</v>
      </c>
      <c r="V47" s="19">
        <f t="shared" si="16"/>
        <v>122</v>
      </c>
      <c r="W47" s="11">
        <v>0</v>
      </c>
      <c r="X47" s="12">
        <v>43374</v>
      </c>
      <c r="Y47" s="20">
        <f t="shared" si="17"/>
        <v>122</v>
      </c>
      <c r="Z47" s="12">
        <v>43374</v>
      </c>
      <c r="AA47" s="20">
        <f t="shared" si="18"/>
        <v>122</v>
      </c>
      <c r="AB47" s="12">
        <v>39661</v>
      </c>
    </row>
    <row r="48" spans="1:28" s="4" customFormat="1" ht="15.5" x14ac:dyDescent="0.3">
      <c r="A48" s="14">
        <v>44</v>
      </c>
      <c r="B48" s="11">
        <v>0</v>
      </c>
      <c r="C48" s="11">
        <v>0</v>
      </c>
      <c r="D48" s="11">
        <v>3</v>
      </c>
      <c r="E48" s="11" t="s">
        <v>2</v>
      </c>
      <c r="F48" s="11">
        <v>0</v>
      </c>
      <c r="G48" s="11">
        <v>3</v>
      </c>
      <c r="H48" s="11">
        <v>0</v>
      </c>
      <c r="I48" s="12">
        <v>43374</v>
      </c>
      <c r="J48" s="15">
        <f t="shared" si="12"/>
        <v>122</v>
      </c>
      <c r="K48" s="11">
        <v>0</v>
      </c>
      <c r="L48" s="12">
        <v>43374</v>
      </c>
      <c r="M48" s="13">
        <f t="shared" si="13"/>
        <v>122</v>
      </c>
      <c r="N48" s="13">
        <f t="shared" si="2"/>
        <v>0</v>
      </c>
      <c r="O48" s="12">
        <f t="shared" si="3"/>
        <v>43374</v>
      </c>
      <c r="P48" s="16">
        <f t="shared" si="14"/>
        <v>122</v>
      </c>
      <c r="Q48" s="11">
        <v>0</v>
      </c>
      <c r="R48" s="12">
        <v>43374</v>
      </c>
      <c r="S48" s="17">
        <f t="shared" si="15"/>
        <v>122</v>
      </c>
      <c r="T48" s="17">
        <f t="shared" si="6"/>
        <v>0</v>
      </c>
      <c r="U48" s="18">
        <f t="shared" si="7"/>
        <v>43374</v>
      </c>
      <c r="V48" s="19">
        <f t="shared" si="16"/>
        <v>122</v>
      </c>
      <c r="W48" s="11">
        <v>0</v>
      </c>
      <c r="X48" s="12">
        <v>43374</v>
      </c>
      <c r="Y48" s="20">
        <f t="shared" si="17"/>
        <v>122</v>
      </c>
      <c r="Z48" s="12">
        <v>43374</v>
      </c>
      <c r="AA48" s="20">
        <f t="shared" si="18"/>
        <v>122</v>
      </c>
      <c r="AB48" s="12">
        <v>39661</v>
      </c>
    </row>
    <row r="49" spans="1:28" s="4" customFormat="1" ht="15.5" x14ac:dyDescent="0.3">
      <c r="A49" s="14">
        <v>45</v>
      </c>
      <c r="B49" s="11">
        <v>1</v>
      </c>
      <c r="C49" s="11">
        <v>0</v>
      </c>
      <c r="D49" s="11">
        <v>4</v>
      </c>
      <c r="E49" s="11">
        <v>1</v>
      </c>
      <c r="F49" s="11">
        <v>0</v>
      </c>
      <c r="G49" s="11">
        <v>4</v>
      </c>
      <c r="H49" s="11">
        <v>0</v>
      </c>
      <c r="I49" s="12">
        <v>40603</v>
      </c>
      <c r="J49" s="15">
        <f t="shared" si="12"/>
        <v>30</v>
      </c>
      <c r="K49" s="11">
        <v>0</v>
      </c>
      <c r="L49" s="12">
        <v>40603</v>
      </c>
      <c r="M49" s="13">
        <f t="shared" si="13"/>
        <v>30</v>
      </c>
      <c r="N49" s="13">
        <f t="shared" si="2"/>
        <v>0</v>
      </c>
      <c r="O49" s="12">
        <f t="shared" si="3"/>
        <v>40603</v>
      </c>
      <c r="P49" s="16">
        <f t="shared" si="14"/>
        <v>30</v>
      </c>
      <c r="Q49" s="11">
        <v>1</v>
      </c>
      <c r="R49" s="12">
        <v>40483</v>
      </c>
      <c r="S49" s="17">
        <f t="shared" si="15"/>
        <v>26</v>
      </c>
      <c r="T49" s="17">
        <f t="shared" si="6"/>
        <v>1</v>
      </c>
      <c r="U49" s="18">
        <f t="shared" si="7"/>
        <v>40483</v>
      </c>
      <c r="V49" s="19">
        <f t="shared" si="16"/>
        <v>26</v>
      </c>
      <c r="W49" s="11">
        <v>1</v>
      </c>
      <c r="X49" s="12">
        <v>40603</v>
      </c>
      <c r="Y49" s="20">
        <f t="shared" si="17"/>
        <v>30</v>
      </c>
      <c r="Z49" s="12">
        <v>40603</v>
      </c>
      <c r="AA49" s="20">
        <f t="shared" si="18"/>
        <v>30</v>
      </c>
      <c r="AB49" s="12">
        <v>39692</v>
      </c>
    </row>
    <row r="50" spans="1:28" s="4" customFormat="1" ht="15.5" x14ac:dyDescent="0.3">
      <c r="A50" s="14">
        <v>46</v>
      </c>
      <c r="B50" s="11">
        <v>0</v>
      </c>
      <c r="C50" s="11">
        <v>0</v>
      </c>
      <c r="D50" s="11">
        <v>4</v>
      </c>
      <c r="E50" s="11">
        <v>1</v>
      </c>
      <c r="F50" s="11">
        <v>0</v>
      </c>
      <c r="G50" s="11">
        <v>4</v>
      </c>
      <c r="H50" s="11">
        <v>0</v>
      </c>
      <c r="I50" s="12">
        <v>43191</v>
      </c>
      <c r="J50" s="15">
        <f t="shared" si="12"/>
        <v>115</v>
      </c>
      <c r="K50" s="11">
        <v>0</v>
      </c>
      <c r="L50" s="12">
        <v>43191</v>
      </c>
      <c r="M50" s="13">
        <f t="shared" si="13"/>
        <v>115</v>
      </c>
      <c r="N50" s="13">
        <f t="shared" si="2"/>
        <v>0</v>
      </c>
      <c r="O50" s="12">
        <f t="shared" si="3"/>
        <v>43191</v>
      </c>
      <c r="P50" s="16">
        <f t="shared" si="14"/>
        <v>115</v>
      </c>
      <c r="Q50" s="11">
        <v>0</v>
      </c>
      <c r="R50" s="12">
        <v>43191</v>
      </c>
      <c r="S50" s="17">
        <f t="shared" si="15"/>
        <v>115</v>
      </c>
      <c r="T50" s="17">
        <f t="shared" si="6"/>
        <v>0</v>
      </c>
      <c r="U50" s="18">
        <f t="shared" si="7"/>
        <v>43191</v>
      </c>
      <c r="V50" s="19">
        <f t="shared" si="16"/>
        <v>115</v>
      </c>
      <c r="W50" s="11">
        <v>0</v>
      </c>
      <c r="X50" s="12">
        <v>43191</v>
      </c>
      <c r="Y50" s="20">
        <f t="shared" si="17"/>
        <v>115</v>
      </c>
      <c r="Z50" s="12">
        <v>43191</v>
      </c>
      <c r="AA50" s="20">
        <f t="shared" si="18"/>
        <v>115</v>
      </c>
      <c r="AB50" s="12">
        <v>39692</v>
      </c>
    </row>
    <row r="51" spans="1:28" s="4" customFormat="1" ht="15.5" x14ac:dyDescent="0.3">
      <c r="A51" s="14">
        <v>47</v>
      </c>
      <c r="B51" s="11">
        <v>0</v>
      </c>
      <c r="C51" s="11">
        <v>1</v>
      </c>
      <c r="D51" s="11">
        <v>4</v>
      </c>
      <c r="E51" s="11">
        <v>2</v>
      </c>
      <c r="F51" s="11">
        <v>0</v>
      </c>
      <c r="G51" s="11">
        <v>4</v>
      </c>
      <c r="H51" s="11">
        <v>0</v>
      </c>
      <c r="I51" s="12">
        <v>43374</v>
      </c>
      <c r="J51" s="15">
        <f t="shared" si="12"/>
        <v>122</v>
      </c>
      <c r="K51" s="11">
        <v>0</v>
      </c>
      <c r="L51" s="12">
        <v>43374</v>
      </c>
      <c r="M51" s="13">
        <f t="shared" si="13"/>
        <v>122</v>
      </c>
      <c r="N51" s="13">
        <f t="shared" si="2"/>
        <v>0</v>
      </c>
      <c r="O51" s="12">
        <f t="shared" si="3"/>
        <v>43374</v>
      </c>
      <c r="P51" s="16">
        <f t="shared" si="14"/>
        <v>122</v>
      </c>
      <c r="Q51" s="11">
        <v>0</v>
      </c>
      <c r="R51" s="12">
        <v>43374</v>
      </c>
      <c r="S51" s="17">
        <f t="shared" si="15"/>
        <v>122</v>
      </c>
      <c r="T51" s="17">
        <f t="shared" si="6"/>
        <v>0</v>
      </c>
      <c r="U51" s="18">
        <f t="shared" si="7"/>
        <v>43374</v>
      </c>
      <c r="V51" s="19">
        <f t="shared" si="16"/>
        <v>122</v>
      </c>
      <c r="W51" s="11">
        <v>0</v>
      </c>
      <c r="X51" s="12">
        <v>43374</v>
      </c>
      <c r="Y51" s="20">
        <f t="shared" si="17"/>
        <v>122</v>
      </c>
      <c r="Z51" s="12">
        <v>43374</v>
      </c>
      <c r="AA51" s="20">
        <f t="shared" si="18"/>
        <v>122</v>
      </c>
      <c r="AB51" s="12">
        <v>39661</v>
      </c>
    </row>
    <row r="52" spans="1:28" s="4" customFormat="1" ht="15.5" x14ac:dyDescent="0.3">
      <c r="A52" s="14">
        <v>48</v>
      </c>
      <c r="B52" s="11">
        <v>1</v>
      </c>
      <c r="C52" s="11">
        <v>0</v>
      </c>
      <c r="D52" s="11">
        <v>4</v>
      </c>
      <c r="E52" s="11">
        <v>1</v>
      </c>
      <c r="F52" s="11">
        <v>0</v>
      </c>
      <c r="G52" s="11">
        <v>4</v>
      </c>
      <c r="H52" s="11">
        <v>0</v>
      </c>
      <c r="I52" s="12">
        <v>40118</v>
      </c>
      <c r="J52" s="15">
        <f t="shared" si="12"/>
        <v>15</v>
      </c>
      <c r="K52" s="11">
        <v>0</v>
      </c>
      <c r="L52" s="12">
        <v>40118</v>
      </c>
      <c r="M52" s="13">
        <f t="shared" si="13"/>
        <v>15</v>
      </c>
      <c r="N52" s="13">
        <f t="shared" si="2"/>
        <v>0</v>
      </c>
      <c r="O52" s="12">
        <f t="shared" si="3"/>
        <v>40118</v>
      </c>
      <c r="P52" s="16">
        <f t="shared" si="14"/>
        <v>15</v>
      </c>
      <c r="Q52" s="11" t="s">
        <v>8</v>
      </c>
      <c r="R52" s="12">
        <v>40118</v>
      </c>
      <c r="S52" s="17">
        <f t="shared" si="15"/>
        <v>15</v>
      </c>
      <c r="T52" s="17">
        <f t="shared" si="6"/>
        <v>0</v>
      </c>
      <c r="U52" s="18">
        <f t="shared" si="7"/>
        <v>40118</v>
      </c>
      <c r="V52" s="19">
        <f t="shared" si="16"/>
        <v>15</v>
      </c>
      <c r="W52" s="11">
        <v>1</v>
      </c>
      <c r="X52" s="12">
        <v>40118</v>
      </c>
      <c r="Y52" s="20">
        <f t="shared" si="17"/>
        <v>15</v>
      </c>
      <c r="Z52" s="12">
        <v>40634</v>
      </c>
      <c r="AA52" s="20">
        <f t="shared" si="18"/>
        <v>15</v>
      </c>
      <c r="AB52" s="12">
        <v>39661</v>
      </c>
    </row>
    <row r="53" spans="1:28" s="5" customFormat="1" ht="15.5" x14ac:dyDescent="0.3">
      <c r="A53" s="14">
        <v>49</v>
      </c>
      <c r="B53" s="11">
        <v>1</v>
      </c>
      <c r="C53" s="11">
        <v>1</v>
      </c>
      <c r="D53" s="11">
        <v>3</v>
      </c>
      <c r="E53" s="11" t="s">
        <v>4</v>
      </c>
      <c r="F53" s="11">
        <v>0</v>
      </c>
      <c r="G53" s="11">
        <v>3</v>
      </c>
      <c r="H53" s="11">
        <v>0</v>
      </c>
      <c r="I53" s="12">
        <v>43374</v>
      </c>
      <c r="J53" s="15">
        <f t="shared" si="12"/>
        <v>118</v>
      </c>
      <c r="K53" s="11">
        <v>0</v>
      </c>
      <c r="L53" s="12">
        <v>43374</v>
      </c>
      <c r="M53" s="13">
        <f t="shared" si="13"/>
        <v>118</v>
      </c>
      <c r="N53" s="13">
        <f t="shared" si="2"/>
        <v>0</v>
      </c>
      <c r="O53" s="12">
        <f t="shared" si="3"/>
        <v>43374</v>
      </c>
      <c r="P53" s="16">
        <f t="shared" si="14"/>
        <v>118</v>
      </c>
      <c r="Q53" s="11">
        <v>0</v>
      </c>
      <c r="R53" s="12">
        <v>43374</v>
      </c>
      <c r="S53" s="17">
        <f t="shared" si="15"/>
        <v>118</v>
      </c>
      <c r="T53" s="17">
        <f t="shared" si="6"/>
        <v>0</v>
      </c>
      <c r="U53" s="18">
        <f t="shared" si="7"/>
        <v>43374</v>
      </c>
      <c r="V53" s="19">
        <f t="shared" si="16"/>
        <v>118</v>
      </c>
      <c r="W53" s="11">
        <v>0</v>
      </c>
      <c r="X53" s="12">
        <v>43374</v>
      </c>
      <c r="Y53" s="20">
        <f t="shared" si="17"/>
        <v>118</v>
      </c>
      <c r="Z53" s="12">
        <v>43374</v>
      </c>
      <c r="AA53" s="20">
        <f t="shared" si="18"/>
        <v>118</v>
      </c>
      <c r="AB53" s="12">
        <v>39783</v>
      </c>
    </row>
    <row r="54" spans="1:28" s="4" customFormat="1" ht="15.5" x14ac:dyDescent="0.3">
      <c r="A54" s="14">
        <v>50</v>
      </c>
      <c r="B54" s="11">
        <v>0</v>
      </c>
      <c r="C54" s="11">
        <v>0</v>
      </c>
      <c r="D54" s="11" t="s">
        <v>5</v>
      </c>
      <c r="E54" s="11" t="s">
        <v>4</v>
      </c>
      <c r="F54" s="11">
        <v>0</v>
      </c>
      <c r="G54" s="11" t="s">
        <v>5</v>
      </c>
      <c r="H54" s="11">
        <v>0</v>
      </c>
      <c r="I54" s="12">
        <v>43374</v>
      </c>
      <c r="J54" s="15">
        <f t="shared" si="12"/>
        <v>121</v>
      </c>
      <c r="K54" s="11">
        <v>0</v>
      </c>
      <c r="L54" s="12">
        <v>43374</v>
      </c>
      <c r="M54" s="13">
        <f t="shared" si="13"/>
        <v>121</v>
      </c>
      <c r="N54" s="13">
        <f t="shared" si="2"/>
        <v>0</v>
      </c>
      <c r="O54" s="12">
        <f t="shared" si="3"/>
        <v>43374</v>
      </c>
      <c r="P54" s="16">
        <f t="shared" si="14"/>
        <v>121</v>
      </c>
      <c r="Q54" s="11">
        <v>0</v>
      </c>
      <c r="R54" s="12">
        <v>43374</v>
      </c>
      <c r="S54" s="17">
        <f t="shared" si="15"/>
        <v>121</v>
      </c>
      <c r="T54" s="17">
        <f t="shared" si="6"/>
        <v>0</v>
      </c>
      <c r="U54" s="18">
        <f t="shared" si="7"/>
        <v>43374</v>
      </c>
      <c r="V54" s="19">
        <f t="shared" si="16"/>
        <v>121</v>
      </c>
      <c r="W54" s="11">
        <v>0</v>
      </c>
      <c r="X54" s="12">
        <v>43374</v>
      </c>
      <c r="Y54" s="20">
        <f t="shared" si="17"/>
        <v>121</v>
      </c>
      <c r="Z54" s="12">
        <v>43374</v>
      </c>
      <c r="AA54" s="20">
        <f t="shared" si="18"/>
        <v>121</v>
      </c>
      <c r="AB54" s="12">
        <v>39692</v>
      </c>
    </row>
    <row r="55" spans="1:28" s="4" customFormat="1" ht="15.5" x14ac:dyDescent="0.3">
      <c r="A55" s="14">
        <v>51</v>
      </c>
      <c r="B55" s="11">
        <v>0</v>
      </c>
      <c r="C55" s="11">
        <v>0</v>
      </c>
      <c r="D55" s="11" t="s">
        <v>2</v>
      </c>
      <c r="E55" s="11">
        <v>2</v>
      </c>
      <c r="F55" s="11">
        <v>0</v>
      </c>
      <c r="G55" s="11">
        <v>3</v>
      </c>
      <c r="H55" s="11">
        <v>0</v>
      </c>
      <c r="I55" s="12">
        <v>43374</v>
      </c>
      <c r="J55" s="15">
        <f t="shared" si="12"/>
        <v>86</v>
      </c>
      <c r="K55" s="11">
        <v>1</v>
      </c>
      <c r="L55" s="12">
        <v>40330</v>
      </c>
      <c r="M55" s="13">
        <f t="shared" si="13"/>
        <v>19</v>
      </c>
      <c r="N55" s="13">
        <f t="shared" si="2"/>
        <v>1</v>
      </c>
      <c r="O55" s="12">
        <f t="shared" si="3"/>
        <v>40330</v>
      </c>
      <c r="P55" s="16">
        <f t="shared" si="14"/>
        <v>19</v>
      </c>
      <c r="Q55" s="11">
        <v>1</v>
      </c>
      <c r="R55" s="12">
        <v>41153</v>
      </c>
      <c r="S55" s="17">
        <f t="shared" si="15"/>
        <v>46</v>
      </c>
      <c r="T55" s="17">
        <f t="shared" si="6"/>
        <v>1</v>
      </c>
      <c r="U55" s="18">
        <f t="shared" si="7"/>
        <v>40330</v>
      </c>
      <c r="V55" s="19">
        <f t="shared" si="16"/>
        <v>19</v>
      </c>
      <c r="W55" s="11" t="s">
        <v>7</v>
      </c>
      <c r="X55" s="12">
        <v>42370</v>
      </c>
      <c r="Y55" s="20">
        <f t="shared" si="17"/>
        <v>86</v>
      </c>
      <c r="Z55" s="12">
        <v>43374</v>
      </c>
      <c r="AA55" s="20">
        <f t="shared" si="18"/>
        <v>86</v>
      </c>
      <c r="AB55" s="12">
        <v>39753</v>
      </c>
    </row>
    <row r="56" spans="1:28" s="4" customFormat="1" ht="15.5" x14ac:dyDescent="0.3">
      <c r="A56" s="14">
        <v>52</v>
      </c>
      <c r="B56" s="11">
        <v>0</v>
      </c>
      <c r="C56" s="11">
        <v>0</v>
      </c>
      <c r="D56" s="11">
        <v>4</v>
      </c>
      <c r="E56" s="11">
        <v>1</v>
      </c>
      <c r="F56" s="11">
        <v>0</v>
      </c>
      <c r="G56" s="11">
        <v>4</v>
      </c>
      <c r="H56" s="11">
        <v>0</v>
      </c>
      <c r="I56" s="12">
        <v>40603</v>
      </c>
      <c r="J56" s="15">
        <f t="shared" si="12"/>
        <v>28</v>
      </c>
      <c r="K56" s="11">
        <v>0</v>
      </c>
      <c r="L56" s="12">
        <v>40603</v>
      </c>
      <c r="M56" s="13">
        <f t="shared" si="13"/>
        <v>28</v>
      </c>
      <c r="N56" s="13">
        <f t="shared" si="2"/>
        <v>0</v>
      </c>
      <c r="O56" s="12">
        <f t="shared" si="3"/>
        <v>40603</v>
      </c>
      <c r="P56" s="16">
        <f t="shared" si="14"/>
        <v>28</v>
      </c>
      <c r="Q56" s="11">
        <v>1</v>
      </c>
      <c r="R56" s="12">
        <v>40391</v>
      </c>
      <c r="S56" s="17">
        <f t="shared" si="15"/>
        <v>23</v>
      </c>
      <c r="T56" s="17">
        <f t="shared" si="6"/>
        <v>1</v>
      </c>
      <c r="U56" s="18">
        <f t="shared" si="7"/>
        <v>40391</v>
      </c>
      <c r="V56" s="19">
        <f t="shared" si="16"/>
        <v>23</v>
      </c>
      <c r="W56" s="11">
        <v>1</v>
      </c>
      <c r="X56" s="12">
        <v>40544</v>
      </c>
      <c r="Y56" s="20">
        <f t="shared" si="17"/>
        <v>28</v>
      </c>
      <c r="Z56" s="12">
        <v>40603</v>
      </c>
      <c r="AA56" s="20">
        <f t="shared" si="18"/>
        <v>28</v>
      </c>
      <c r="AB56" s="12">
        <v>39692</v>
      </c>
    </row>
    <row r="57" spans="1:28" s="4" customFormat="1" ht="15.5" x14ac:dyDescent="0.3">
      <c r="A57" s="14">
        <v>53</v>
      </c>
      <c r="B57" s="11">
        <v>0</v>
      </c>
      <c r="C57" s="11">
        <v>1</v>
      </c>
      <c r="D57" s="11">
        <v>3</v>
      </c>
      <c r="E57" s="11">
        <v>0</v>
      </c>
      <c r="F57" s="11">
        <v>0</v>
      </c>
      <c r="G57" s="11">
        <v>3</v>
      </c>
      <c r="H57" s="11">
        <v>0</v>
      </c>
      <c r="I57" s="12">
        <v>43374</v>
      </c>
      <c r="J57" s="15">
        <f t="shared" si="12"/>
        <v>121</v>
      </c>
      <c r="K57" s="11">
        <v>0</v>
      </c>
      <c r="L57" s="12">
        <v>43374</v>
      </c>
      <c r="M57" s="13">
        <f t="shared" si="13"/>
        <v>121</v>
      </c>
      <c r="N57" s="13">
        <f t="shared" si="2"/>
        <v>0</v>
      </c>
      <c r="O57" s="12">
        <f t="shared" si="3"/>
        <v>43374</v>
      </c>
      <c r="P57" s="16">
        <f t="shared" si="14"/>
        <v>121</v>
      </c>
      <c r="Q57" s="11">
        <v>0</v>
      </c>
      <c r="R57" s="12">
        <v>43374</v>
      </c>
      <c r="S57" s="17">
        <f t="shared" si="15"/>
        <v>121</v>
      </c>
      <c r="T57" s="17">
        <f t="shared" si="6"/>
        <v>0</v>
      </c>
      <c r="U57" s="18">
        <f t="shared" si="7"/>
        <v>43374</v>
      </c>
      <c r="V57" s="19">
        <f t="shared" si="16"/>
        <v>121</v>
      </c>
      <c r="W57" s="11">
        <v>0</v>
      </c>
      <c r="X57" s="12">
        <v>43374</v>
      </c>
      <c r="Y57" s="20">
        <f t="shared" si="17"/>
        <v>121</v>
      </c>
      <c r="Z57" s="12">
        <v>43374</v>
      </c>
      <c r="AA57" s="20">
        <f t="shared" si="18"/>
        <v>121</v>
      </c>
      <c r="AB57" s="12">
        <v>39692</v>
      </c>
    </row>
    <row r="58" spans="1:28" s="4" customFormat="1" ht="15.5" x14ac:dyDescent="0.3">
      <c r="A58" s="14">
        <v>54</v>
      </c>
      <c r="B58" s="11">
        <v>0</v>
      </c>
      <c r="C58" s="11">
        <v>0</v>
      </c>
      <c r="D58" s="11">
        <v>3</v>
      </c>
      <c r="E58" s="11">
        <v>2</v>
      </c>
      <c r="F58" s="11">
        <v>0</v>
      </c>
      <c r="G58" s="11">
        <v>3</v>
      </c>
      <c r="H58" s="11">
        <v>1</v>
      </c>
      <c r="I58" s="12">
        <v>40391</v>
      </c>
      <c r="J58" s="15">
        <f t="shared" si="12"/>
        <v>23</v>
      </c>
      <c r="K58" s="11">
        <v>1</v>
      </c>
      <c r="L58" s="12">
        <v>40026</v>
      </c>
      <c r="M58" s="13">
        <f t="shared" si="13"/>
        <v>11</v>
      </c>
      <c r="N58" s="13">
        <f t="shared" si="2"/>
        <v>1</v>
      </c>
      <c r="O58" s="12">
        <f t="shared" si="3"/>
        <v>40026</v>
      </c>
      <c r="P58" s="16">
        <f t="shared" si="14"/>
        <v>11</v>
      </c>
      <c r="Q58" s="11">
        <v>1</v>
      </c>
      <c r="R58" s="12">
        <v>40057</v>
      </c>
      <c r="S58" s="17">
        <f t="shared" si="15"/>
        <v>12</v>
      </c>
      <c r="T58" s="17">
        <f t="shared" si="6"/>
        <v>1</v>
      </c>
      <c r="U58" s="18">
        <f t="shared" si="7"/>
        <v>40026</v>
      </c>
      <c r="V58" s="19">
        <f t="shared" si="16"/>
        <v>11</v>
      </c>
      <c r="W58" s="11">
        <v>1</v>
      </c>
      <c r="X58" s="12">
        <v>40634</v>
      </c>
      <c r="Y58" s="20">
        <f t="shared" si="17"/>
        <v>31</v>
      </c>
      <c r="Z58" s="12">
        <v>41730</v>
      </c>
      <c r="AA58" s="20">
        <f t="shared" si="18"/>
        <v>31</v>
      </c>
      <c r="AB58" s="12">
        <v>39692</v>
      </c>
    </row>
    <row r="59" spans="1:28" s="4" customFormat="1" ht="15.5" x14ac:dyDescent="0.3">
      <c r="A59" s="14">
        <v>55</v>
      </c>
      <c r="B59" s="11">
        <v>0</v>
      </c>
      <c r="C59" s="11">
        <v>0</v>
      </c>
      <c r="D59" s="11">
        <v>3</v>
      </c>
      <c r="E59" s="11">
        <v>0</v>
      </c>
      <c r="F59" s="11">
        <v>0</v>
      </c>
      <c r="G59" s="11">
        <v>3</v>
      </c>
      <c r="H59" s="11">
        <v>0</v>
      </c>
      <c r="I59" s="12">
        <v>42430</v>
      </c>
      <c r="J59" s="15">
        <f t="shared" si="12"/>
        <v>90</v>
      </c>
      <c r="K59" s="11">
        <v>0</v>
      </c>
      <c r="L59" s="12">
        <v>42430</v>
      </c>
      <c r="M59" s="13">
        <f t="shared" si="13"/>
        <v>90</v>
      </c>
      <c r="N59" s="13">
        <f t="shared" si="2"/>
        <v>0</v>
      </c>
      <c r="O59" s="12">
        <f t="shared" si="3"/>
        <v>42430</v>
      </c>
      <c r="P59" s="16">
        <f t="shared" si="14"/>
        <v>90</v>
      </c>
      <c r="Q59" s="11">
        <v>0</v>
      </c>
      <c r="R59" s="12">
        <v>42430</v>
      </c>
      <c r="S59" s="17">
        <f t="shared" si="15"/>
        <v>90</v>
      </c>
      <c r="T59" s="17">
        <f t="shared" si="6"/>
        <v>0</v>
      </c>
      <c r="U59" s="18">
        <f t="shared" si="7"/>
        <v>42430</v>
      </c>
      <c r="V59" s="19">
        <f t="shared" si="16"/>
        <v>90</v>
      </c>
      <c r="W59" s="11">
        <v>0</v>
      </c>
      <c r="X59" s="12">
        <v>42430</v>
      </c>
      <c r="Y59" s="20">
        <f t="shared" si="17"/>
        <v>90</v>
      </c>
      <c r="Z59" s="12">
        <v>42430</v>
      </c>
      <c r="AA59" s="20">
        <f t="shared" si="18"/>
        <v>90</v>
      </c>
      <c r="AB59" s="12">
        <v>39692</v>
      </c>
    </row>
    <row r="60" spans="1:28" s="4" customFormat="1" ht="15.5" x14ac:dyDescent="0.3">
      <c r="A60" s="14">
        <v>56</v>
      </c>
      <c r="B60" s="11">
        <v>1</v>
      </c>
      <c r="C60" s="11">
        <v>1</v>
      </c>
      <c r="D60" s="11">
        <v>3</v>
      </c>
      <c r="E60" s="11">
        <v>2</v>
      </c>
      <c r="F60" s="11">
        <v>0</v>
      </c>
      <c r="G60" s="11">
        <v>3</v>
      </c>
      <c r="H60" s="11">
        <v>0</v>
      </c>
      <c r="I60" s="12">
        <v>42064</v>
      </c>
      <c r="J60" s="15">
        <f t="shared" si="12"/>
        <v>82</v>
      </c>
      <c r="K60" s="11">
        <v>0</v>
      </c>
      <c r="L60" s="12">
        <v>42064</v>
      </c>
      <c r="M60" s="13">
        <f t="shared" si="13"/>
        <v>82</v>
      </c>
      <c r="N60" s="13">
        <f t="shared" si="2"/>
        <v>0</v>
      </c>
      <c r="O60" s="12">
        <f t="shared" si="3"/>
        <v>42064</v>
      </c>
      <c r="P60" s="16">
        <f t="shared" si="14"/>
        <v>82</v>
      </c>
      <c r="Q60" s="11">
        <v>0</v>
      </c>
      <c r="R60" s="12">
        <v>42064</v>
      </c>
      <c r="S60" s="17">
        <f t="shared" si="15"/>
        <v>82</v>
      </c>
      <c r="T60" s="17">
        <f t="shared" si="6"/>
        <v>0</v>
      </c>
      <c r="U60" s="18">
        <f t="shared" si="7"/>
        <v>42064</v>
      </c>
      <c r="V60" s="19">
        <f t="shared" si="16"/>
        <v>82</v>
      </c>
      <c r="W60" s="11">
        <v>0</v>
      </c>
      <c r="X60" s="12">
        <v>42064</v>
      </c>
      <c r="Y60" s="20">
        <f t="shared" si="17"/>
        <v>82</v>
      </c>
      <c r="Z60" s="12">
        <v>42064</v>
      </c>
      <c r="AA60" s="20">
        <f t="shared" si="18"/>
        <v>82</v>
      </c>
      <c r="AB60" s="12">
        <v>39569</v>
      </c>
    </row>
    <row r="61" spans="1:28" s="4" customFormat="1" ht="15.5" x14ac:dyDescent="0.3">
      <c r="A61" s="14">
        <v>57</v>
      </c>
      <c r="B61" s="11">
        <v>1</v>
      </c>
      <c r="C61" s="11">
        <v>0</v>
      </c>
      <c r="D61" s="11">
        <v>3</v>
      </c>
      <c r="E61" s="11">
        <v>1</v>
      </c>
      <c r="F61" s="11">
        <v>0</v>
      </c>
      <c r="G61" s="11">
        <v>3</v>
      </c>
      <c r="H61" s="11">
        <v>0</v>
      </c>
      <c r="I61" s="12">
        <v>41426</v>
      </c>
      <c r="J61" s="15">
        <f t="shared" si="12"/>
        <v>57</v>
      </c>
      <c r="K61" s="11">
        <v>1</v>
      </c>
      <c r="L61" s="12">
        <v>39873</v>
      </c>
      <c r="M61" s="13">
        <f t="shared" si="13"/>
        <v>6</v>
      </c>
      <c r="N61" s="13">
        <f t="shared" si="2"/>
        <v>1</v>
      </c>
      <c r="O61" s="12">
        <f t="shared" si="3"/>
        <v>39873</v>
      </c>
      <c r="P61" s="16">
        <f t="shared" si="14"/>
        <v>6</v>
      </c>
      <c r="Q61" s="11">
        <v>0</v>
      </c>
      <c r="R61" s="12">
        <v>41426</v>
      </c>
      <c r="S61" s="17">
        <f t="shared" si="15"/>
        <v>57</v>
      </c>
      <c r="T61" s="17">
        <f t="shared" si="6"/>
        <v>1</v>
      </c>
      <c r="U61" s="18">
        <f t="shared" si="7"/>
        <v>39873</v>
      </c>
      <c r="V61" s="19">
        <f t="shared" si="16"/>
        <v>6</v>
      </c>
      <c r="W61" s="11">
        <v>1</v>
      </c>
      <c r="X61" s="12">
        <v>41426</v>
      </c>
      <c r="Y61" s="20">
        <f t="shared" si="17"/>
        <v>57</v>
      </c>
      <c r="Z61" s="12">
        <v>41426</v>
      </c>
      <c r="AA61" s="20">
        <f t="shared" si="18"/>
        <v>57</v>
      </c>
      <c r="AB61" s="12">
        <v>39692</v>
      </c>
    </row>
    <row r="62" spans="1:28" s="3" customFormat="1" x14ac:dyDescent="0.25">
      <c r="A62" s="6"/>
      <c r="B62" s="7"/>
      <c r="C62" s="7"/>
      <c r="D62" s="7"/>
      <c r="E62" s="7"/>
      <c r="F62" s="7"/>
      <c r="G62" s="7"/>
      <c r="H62" s="7"/>
      <c r="I62" s="8"/>
      <c r="J62" s="9"/>
      <c r="K62" s="7"/>
      <c r="L62" s="8"/>
      <c r="M62" s="9"/>
      <c r="N62" s="7"/>
      <c r="O62" s="8"/>
      <c r="P62" s="9"/>
      <c r="Q62" s="7"/>
      <c r="R62" s="8"/>
      <c r="S62" s="9"/>
      <c r="T62" s="7"/>
      <c r="U62" s="8"/>
      <c r="V62" s="9"/>
      <c r="W62" s="7"/>
      <c r="X62" s="8"/>
      <c r="Y62" s="9"/>
      <c r="Z62" s="8"/>
      <c r="AA62" s="9"/>
      <c r="AB62" s="8"/>
    </row>
    <row r="63" spans="1:28" s="2" customFormat="1" x14ac:dyDescent="0.25">
      <c r="A63" s="6"/>
      <c r="B63" s="7"/>
      <c r="C63" s="7"/>
      <c r="D63" s="7"/>
      <c r="E63" s="7"/>
      <c r="F63" s="7"/>
      <c r="G63" s="7"/>
      <c r="H63" s="7"/>
      <c r="I63" s="8"/>
      <c r="J63" s="9"/>
      <c r="K63" s="7"/>
      <c r="L63" s="8"/>
      <c r="M63" s="9"/>
      <c r="N63" s="7"/>
      <c r="O63" s="8"/>
      <c r="P63" s="9"/>
      <c r="Q63" s="7"/>
      <c r="R63" s="8"/>
      <c r="S63" s="9"/>
      <c r="T63" s="7"/>
      <c r="U63" s="8"/>
      <c r="V63" s="9"/>
      <c r="W63" s="7"/>
      <c r="X63" s="8"/>
      <c r="Y63" s="9"/>
      <c r="Z63" s="8"/>
      <c r="AA63" s="9"/>
      <c r="AB63" s="8"/>
    </row>
    <row r="64" spans="1:28" s="1" customFormat="1" x14ac:dyDescent="0.25">
      <c r="A64" s="6"/>
      <c r="B64" s="7"/>
      <c r="C64" s="7"/>
      <c r="D64" s="7"/>
      <c r="E64" s="7"/>
      <c r="F64" s="7"/>
      <c r="G64" s="7"/>
      <c r="H64" s="7"/>
      <c r="I64" s="8"/>
      <c r="J64" s="9"/>
      <c r="K64" s="7"/>
      <c r="L64" s="8"/>
      <c r="M64" s="9"/>
      <c r="N64" s="7"/>
      <c r="O64" s="8"/>
      <c r="P64" s="9"/>
      <c r="Q64" s="7"/>
      <c r="R64" s="8"/>
      <c r="S64" s="9"/>
      <c r="T64" s="7"/>
      <c r="U64" s="8"/>
      <c r="V64" s="9"/>
      <c r="W64" s="7"/>
      <c r="X64" s="8"/>
      <c r="Y64" s="9"/>
      <c r="Z64" s="8"/>
      <c r="AA64" s="9"/>
      <c r="AB64" s="8"/>
    </row>
  </sheetData>
  <mergeCells count="10">
    <mergeCell ref="A1:AB2"/>
    <mergeCell ref="W3:Y3"/>
    <mergeCell ref="Z3:AB3"/>
    <mergeCell ref="A3:A4"/>
    <mergeCell ref="B3:G3"/>
    <mergeCell ref="H3:J3"/>
    <mergeCell ref="K3:M3"/>
    <mergeCell ref="N3:P3"/>
    <mergeCell ref="Q3:S3"/>
    <mergeCell ref="T3:V3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sup-3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2019-09-15T18:49:25Z</dcterms:modified>
</cp:coreProperties>
</file>